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240" yWindow="105" windowWidth="15600" windowHeight="6720" activeTab="1"/>
  </bookViews>
  <sheets>
    <sheet name="L1 1OU" sheetId="1" r:id="rId1"/>
    <sheet name="L2 11u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externalReferences>
    <externalReference r:id="rId8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2" i="1"/>
  <c r="D46"/>
  <c r="D55"/>
  <c r="D20"/>
  <c r="D36"/>
  <c r="D45"/>
  <c r="D30"/>
  <c r="D35"/>
  <c r="D33"/>
  <c r="D31"/>
  <c r="D52"/>
  <c r="D15"/>
  <c r="D22"/>
  <c r="D66" i="7"/>
  <c r="L66"/>
  <c r="K66"/>
  <c r="I66"/>
  <c r="G66"/>
  <c r="E66"/>
  <c r="D65"/>
  <c r="L65"/>
  <c r="K65"/>
  <c r="I65"/>
  <c r="G65"/>
  <c r="E65"/>
  <c r="D64"/>
  <c r="L64"/>
  <c r="K64"/>
  <c r="I64"/>
  <c r="G64"/>
  <c r="E64"/>
  <c r="D63"/>
  <c r="L63"/>
  <c r="K63"/>
  <c r="I63"/>
  <c r="G63"/>
  <c r="E63"/>
  <c r="D62"/>
  <c r="L62"/>
  <c r="K62"/>
  <c r="I62"/>
  <c r="G62"/>
  <c r="E62"/>
  <c r="D61"/>
  <c r="L61"/>
  <c r="K61"/>
  <c r="I61"/>
  <c r="G61"/>
  <c r="E61"/>
  <c r="D60"/>
  <c r="L60"/>
  <c r="K60"/>
  <c r="I60"/>
  <c r="G60"/>
  <c r="E60"/>
  <c r="D59"/>
  <c r="L59"/>
  <c r="K59"/>
  <c r="I59"/>
  <c r="G59"/>
  <c r="E59"/>
  <c r="D58"/>
  <c r="L58"/>
  <c r="K58"/>
  <c r="I58"/>
  <c r="G58"/>
  <c r="E58"/>
  <c r="D57"/>
  <c r="L57"/>
  <c r="K57"/>
  <c r="I57"/>
  <c r="G57"/>
  <c r="E57"/>
  <c r="D56"/>
  <c r="L56"/>
  <c r="K56"/>
  <c r="I56"/>
  <c r="G56"/>
  <c r="E56"/>
  <c r="D55"/>
  <c r="L55"/>
  <c r="K55"/>
  <c r="I55"/>
  <c r="G55"/>
  <c r="E55"/>
  <c r="D54"/>
  <c r="L54"/>
  <c r="K54"/>
  <c r="I54"/>
  <c r="G54"/>
  <c r="E54"/>
  <c r="D53"/>
  <c r="L53"/>
  <c r="K53"/>
  <c r="I53"/>
  <c r="G53"/>
  <c r="E53"/>
  <c r="D52"/>
  <c r="L52"/>
  <c r="K52"/>
  <c r="I52"/>
  <c r="G52"/>
  <c r="E52"/>
  <c r="D51"/>
  <c r="L51"/>
  <c r="K51"/>
  <c r="I51"/>
  <c r="G51"/>
  <c r="E51"/>
  <c r="D50"/>
  <c r="L50"/>
  <c r="K50"/>
  <c r="I50"/>
  <c r="G50"/>
  <c r="E50"/>
  <c r="D49"/>
  <c r="L49"/>
  <c r="K49"/>
  <c r="I49"/>
  <c r="G49"/>
  <c r="E49"/>
  <c r="D48"/>
  <c r="L48"/>
  <c r="K48"/>
  <c r="I48"/>
  <c r="G48"/>
  <c r="E48"/>
  <c r="D47"/>
  <c r="L47"/>
  <c r="K47"/>
  <c r="I47"/>
  <c r="G47"/>
  <c r="E47"/>
  <c r="D46"/>
  <c r="L46"/>
  <c r="K46"/>
  <c r="I46"/>
  <c r="G46"/>
  <c r="E46"/>
  <c r="D45"/>
  <c r="L45"/>
  <c r="K45"/>
  <c r="I45"/>
  <c r="G45"/>
  <c r="E45"/>
  <c r="D44"/>
  <c r="L44"/>
  <c r="K44"/>
  <c r="I44"/>
  <c r="G44"/>
  <c r="E44"/>
  <c r="D43"/>
  <c r="L43"/>
  <c r="K43"/>
  <c r="I43"/>
  <c r="G43"/>
  <c r="E43"/>
  <c r="D42"/>
  <c r="L42"/>
  <c r="K42"/>
  <c r="I42"/>
  <c r="G42"/>
  <c r="E42"/>
  <c r="D41"/>
  <c r="L41"/>
  <c r="K41"/>
  <c r="I41"/>
  <c r="G41"/>
  <c r="E41"/>
  <c r="D40"/>
  <c r="L40"/>
  <c r="K40"/>
  <c r="I40"/>
  <c r="G40"/>
  <c r="E40"/>
  <c r="D39"/>
  <c r="L39"/>
  <c r="K39"/>
  <c r="I39"/>
  <c r="G39"/>
  <c r="E39"/>
  <c r="D38"/>
  <c r="L38"/>
  <c r="K38"/>
  <c r="I38"/>
  <c r="G38"/>
  <c r="E38"/>
  <c r="D37"/>
  <c r="L37"/>
  <c r="K37"/>
  <c r="I37"/>
  <c r="G37"/>
  <c r="E37"/>
  <c r="D36"/>
  <c r="L36"/>
  <c r="K36"/>
  <c r="I36"/>
  <c r="G36"/>
  <c r="E36"/>
  <c r="D35"/>
  <c r="L35"/>
  <c r="K35"/>
  <c r="I35"/>
  <c r="G35"/>
  <c r="E35"/>
  <c r="D34"/>
  <c r="L34"/>
  <c r="K34"/>
  <c r="I34"/>
  <c r="G34"/>
  <c r="E34"/>
  <c r="D33"/>
  <c r="L33"/>
  <c r="K33"/>
  <c r="I33"/>
  <c r="G33"/>
  <c r="E33"/>
  <c r="D32"/>
  <c r="L32"/>
  <c r="K32"/>
  <c r="I32"/>
  <c r="G32"/>
  <c r="E32"/>
  <c r="D31"/>
  <c r="L31"/>
  <c r="K31"/>
  <c r="I31"/>
  <c r="G31"/>
  <c r="E31"/>
  <c r="D30"/>
  <c r="L30"/>
  <c r="K30"/>
  <c r="I30"/>
  <c r="G30"/>
  <c r="E30"/>
  <c r="D29"/>
  <c r="L29"/>
  <c r="K29"/>
  <c r="I29"/>
  <c r="G29"/>
  <c r="E29"/>
  <c r="D28"/>
  <c r="L28"/>
  <c r="K28"/>
  <c r="I28"/>
  <c r="G28"/>
  <c r="E28"/>
  <c r="D27"/>
  <c r="L27"/>
  <c r="K27"/>
  <c r="I27"/>
  <c r="G27"/>
  <c r="E27"/>
  <c r="D26"/>
  <c r="L26"/>
  <c r="K26"/>
  <c r="I26"/>
  <c r="G26"/>
  <c r="E26"/>
  <c r="D25"/>
  <c r="L25"/>
  <c r="K25"/>
  <c r="I25"/>
  <c r="G25"/>
  <c r="E25"/>
  <c r="D24"/>
  <c r="L24"/>
  <c r="K24"/>
  <c r="I24"/>
  <c r="G24"/>
  <c r="E24"/>
  <c r="D23"/>
  <c r="L23"/>
  <c r="K23"/>
  <c r="I23"/>
  <c r="G23"/>
  <c r="E23"/>
  <c r="D22"/>
  <c r="L22"/>
  <c r="K22"/>
  <c r="I22"/>
  <c r="G22"/>
  <c r="E22"/>
  <c r="D21"/>
  <c r="L21"/>
  <c r="K21"/>
  <c r="I21"/>
  <c r="G21"/>
  <c r="E21"/>
  <c r="D20"/>
  <c r="L20"/>
  <c r="K20"/>
  <c r="I20"/>
  <c r="G20"/>
  <c r="E20"/>
  <c r="D19"/>
  <c r="L19"/>
  <c r="K19"/>
  <c r="I19"/>
  <c r="G19"/>
  <c r="E19"/>
  <c r="D18"/>
  <c r="L18"/>
  <c r="K18"/>
  <c r="I18"/>
  <c r="G18"/>
  <c r="E18"/>
  <c r="D17"/>
  <c r="L17"/>
  <c r="K17"/>
  <c r="I17"/>
  <c r="G17"/>
  <c r="E17"/>
  <c r="D16"/>
  <c r="L16"/>
  <c r="K16"/>
  <c r="I16"/>
  <c r="G16"/>
  <c r="E16"/>
  <c r="D15"/>
  <c r="L15"/>
  <c r="M15"/>
  <c r="N15"/>
  <c r="K15"/>
  <c r="I15"/>
  <c r="G15"/>
  <c r="E15"/>
  <c r="D14"/>
  <c r="L14"/>
  <c r="N14"/>
  <c r="K14"/>
  <c r="I14"/>
  <c r="G14"/>
  <c r="E14"/>
  <c r="D13"/>
  <c r="L13"/>
  <c r="N13"/>
  <c r="K13"/>
  <c r="I13"/>
  <c r="G13"/>
  <c r="E13"/>
  <c r="D12"/>
  <c r="L12"/>
  <c r="N12"/>
  <c r="K12"/>
  <c r="I12"/>
  <c r="G12"/>
  <c r="E12"/>
  <c r="D11"/>
  <c r="L11"/>
  <c r="M11"/>
  <c r="N11"/>
  <c r="K11"/>
  <c r="I11"/>
  <c r="G11"/>
  <c r="E11"/>
  <c r="D10"/>
  <c r="L10"/>
  <c r="N10"/>
  <c r="K10"/>
  <c r="I10"/>
  <c r="G10"/>
  <c r="E10"/>
  <c r="D9"/>
  <c r="L9"/>
  <c r="N9"/>
  <c r="K9"/>
  <c r="I9"/>
  <c r="G9"/>
  <c r="E9"/>
  <c r="D8"/>
  <c r="L8"/>
  <c r="N8"/>
  <c r="K8"/>
  <c r="I8"/>
  <c r="G8"/>
  <c r="E8"/>
  <c r="D7"/>
  <c r="L7"/>
  <c r="M7"/>
  <c r="N7"/>
  <c r="K7"/>
  <c r="I7"/>
  <c r="G7"/>
  <c r="E7"/>
  <c r="D66" i="6"/>
  <c r="L66"/>
  <c r="K66"/>
  <c r="I66"/>
  <c r="G66"/>
  <c r="E66"/>
  <c r="D65"/>
  <c r="L65"/>
  <c r="K65"/>
  <c r="I65"/>
  <c r="G65"/>
  <c r="E65"/>
  <c r="D64"/>
  <c r="L64"/>
  <c r="K64"/>
  <c r="I64"/>
  <c r="G64"/>
  <c r="E64"/>
  <c r="D63"/>
  <c r="L63"/>
  <c r="K63"/>
  <c r="I63"/>
  <c r="G63"/>
  <c r="E63"/>
  <c r="D62"/>
  <c r="L62"/>
  <c r="K62"/>
  <c r="I62"/>
  <c r="G62"/>
  <c r="E62"/>
  <c r="D61"/>
  <c r="L61"/>
  <c r="K61"/>
  <c r="I61"/>
  <c r="G61"/>
  <c r="E61"/>
  <c r="D60"/>
  <c r="L60"/>
  <c r="K60"/>
  <c r="I60"/>
  <c r="G60"/>
  <c r="E60"/>
  <c r="D59"/>
  <c r="L59"/>
  <c r="K59"/>
  <c r="I59"/>
  <c r="G59"/>
  <c r="E59"/>
  <c r="D58"/>
  <c r="L58"/>
  <c r="K58"/>
  <c r="I58"/>
  <c r="G58"/>
  <c r="E58"/>
  <c r="D57"/>
  <c r="L57"/>
  <c r="K57"/>
  <c r="I57"/>
  <c r="G57"/>
  <c r="E57"/>
  <c r="D56"/>
  <c r="L56"/>
  <c r="K56"/>
  <c r="I56"/>
  <c r="G56"/>
  <c r="E56"/>
  <c r="D55"/>
  <c r="L55"/>
  <c r="K55"/>
  <c r="I55"/>
  <c r="G55"/>
  <c r="E55"/>
  <c r="D54"/>
  <c r="L54"/>
  <c r="K54"/>
  <c r="I54"/>
  <c r="G54"/>
  <c r="E54"/>
  <c r="D53"/>
  <c r="L53"/>
  <c r="K53"/>
  <c r="I53"/>
  <c r="G53"/>
  <c r="E53"/>
  <c r="D52"/>
  <c r="L52"/>
  <c r="K52"/>
  <c r="I52"/>
  <c r="G52"/>
  <c r="E52"/>
  <c r="D51"/>
  <c r="L51"/>
  <c r="K51"/>
  <c r="I51"/>
  <c r="G51"/>
  <c r="E51"/>
  <c r="D50"/>
  <c r="L50"/>
  <c r="K50"/>
  <c r="I50"/>
  <c r="G50"/>
  <c r="E50"/>
  <c r="D49"/>
  <c r="L49"/>
  <c r="K49"/>
  <c r="I49"/>
  <c r="G49"/>
  <c r="E49"/>
  <c r="D48"/>
  <c r="L48"/>
  <c r="K48"/>
  <c r="I48"/>
  <c r="G48"/>
  <c r="E48"/>
  <c r="D47"/>
  <c r="L47"/>
  <c r="K47"/>
  <c r="I47"/>
  <c r="G47"/>
  <c r="E47"/>
  <c r="D46"/>
  <c r="L46"/>
  <c r="K46"/>
  <c r="I46"/>
  <c r="G46"/>
  <c r="E46"/>
  <c r="D45"/>
  <c r="L45"/>
  <c r="K45"/>
  <c r="I45"/>
  <c r="G45"/>
  <c r="E45"/>
  <c r="D44"/>
  <c r="L44"/>
  <c r="K44"/>
  <c r="I44"/>
  <c r="G44"/>
  <c r="E44"/>
  <c r="D43"/>
  <c r="L43"/>
  <c r="K43"/>
  <c r="I43"/>
  <c r="G43"/>
  <c r="E43"/>
  <c r="D42"/>
  <c r="L42"/>
  <c r="K42"/>
  <c r="I42"/>
  <c r="G42"/>
  <c r="E42"/>
  <c r="D41"/>
  <c r="L41"/>
  <c r="K41"/>
  <c r="I41"/>
  <c r="G41"/>
  <c r="E41"/>
  <c r="D40"/>
  <c r="L40"/>
  <c r="K40"/>
  <c r="I40"/>
  <c r="G40"/>
  <c r="E40"/>
  <c r="D39"/>
  <c r="L39"/>
  <c r="K39"/>
  <c r="I39"/>
  <c r="G39"/>
  <c r="E39"/>
  <c r="D38"/>
  <c r="L38"/>
  <c r="K38"/>
  <c r="I38"/>
  <c r="G38"/>
  <c r="E38"/>
  <c r="D37"/>
  <c r="L37"/>
  <c r="K37"/>
  <c r="I37"/>
  <c r="G37"/>
  <c r="E37"/>
  <c r="D36"/>
  <c r="L36"/>
  <c r="K36"/>
  <c r="I36"/>
  <c r="G36"/>
  <c r="E36"/>
  <c r="D35"/>
  <c r="L35"/>
  <c r="K35"/>
  <c r="I35"/>
  <c r="G35"/>
  <c r="E35"/>
  <c r="D34"/>
  <c r="L34"/>
  <c r="K34"/>
  <c r="I34"/>
  <c r="G34"/>
  <c r="E34"/>
  <c r="D33"/>
  <c r="L33"/>
  <c r="K33"/>
  <c r="I33"/>
  <c r="G33"/>
  <c r="E33"/>
  <c r="D32"/>
  <c r="L32"/>
  <c r="K32"/>
  <c r="I32"/>
  <c r="G32"/>
  <c r="E32"/>
  <c r="D31"/>
  <c r="L31"/>
  <c r="K31"/>
  <c r="I31"/>
  <c r="G31"/>
  <c r="E31"/>
  <c r="D30"/>
  <c r="L30"/>
  <c r="K30"/>
  <c r="I30"/>
  <c r="G30"/>
  <c r="E30"/>
  <c r="D29"/>
  <c r="L29"/>
  <c r="K29"/>
  <c r="I29"/>
  <c r="G29"/>
  <c r="E29"/>
  <c r="D28"/>
  <c r="L28"/>
  <c r="K28"/>
  <c r="I28"/>
  <c r="G28"/>
  <c r="E28"/>
  <c r="D27"/>
  <c r="L27"/>
  <c r="K27"/>
  <c r="I27"/>
  <c r="G27"/>
  <c r="E27"/>
  <c r="D26"/>
  <c r="L26"/>
  <c r="K26"/>
  <c r="I26"/>
  <c r="G26"/>
  <c r="E26"/>
  <c r="D25"/>
  <c r="L25"/>
  <c r="K25"/>
  <c r="I25"/>
  <c r="G25"/>
  <c r="E25"/>
  <c r="D24"/>
  <c r="L24"/>
  <c r="K24"/>
  <c r="I24"/>
  <c r="G24"/>
  <c r="E24"/>
  <c r="D23"/>
  <c r="L23"/>
  <c r="K23"/>
  <c r="I23"/>
  <c r="G23"/>
  <c r="E23"/>
  <c r="D22"/>
  <c r="L22"/>
  <c r="K22"/>
  <c r="I22"/>
  <c r="G22"/>
  <c r="E22"/>
  <c r="D21"/>
  <c r="L21"/>
  <c r="K21"/>
  <c r="I21"/>
  <c r="G21"/>
  <c r="E21"/>
  <c r="D20"/>
  <c r="L20"/>
  <c r="K20"/>
  <c r="I20"/>
  <c r="G20"/>
  <c r="E20"/>
  <c r="D19"/>
  <c r="L19"/>
  <c r="K19"/>
  <c r="I19"/>
  <c r="G19"/>
  <c r="E19"/>
  <c r="D18"/>
  <c r="L18"/>
  <c r="K18"/>
  <c r="I18"/>
  <c r="G18"/>
  <c r="E18"/>
  <c r="D17"/>
  <c r="L17"/>
  <c r="M17"/>
  <c r="N17"/>
  <c r="K17"/>
  <c r="I17"/>
  <c r="G17"/>
  <c r="E17"/>
  <c r="D16"/>
  <c r="L16"/>
  <c r="N16"/>
  <c r="K16"/>
  <c r="I16"/>
  <c r="G16"/>
  <c r="E16"/>
  <c r="D15"/>
  <c r="L15"/>
  <c r="N15"/>
  <c r="K15"/>
  <c r="I15"/>
  <c r="G15"/>
  <c r="E15"/>
  <c r="D14"/>
  <c r="L14"/>
  <c r="N14"/>
  <c r="K14"/>
  <c r="I14"/>
  <c r="G14"/>
  <c r="E14"/>
  <c r="D13"/>
  <c r="L13"/>
  <c r="M13"/>
  <c r="N13"/>
  <c r="K13"/>
  <c r="I13"/>
  <c r="G13"/>
  <c r="E13"/>
  <c r="D12"/>
  <c r="L12"/>
  <c r="N12"/>
  <c r="K12"/>
  <c r="I12"/>
  <c r="G12"/>
  <c r="E12"/>
  <c r="D11"/>
  <c r="L11"/>
  <c r="N11"/>
  <c r="K11"/>
  <c r="I11"/>
  <c r="G11"/>
  <c r="E11"/>
  <c r="D10"/>
  <c r="L10"/>
  <c r="N10"/>
  <c r="K10"/>
  <c r="I10"/>
  <c r="G10"/>
  <c r="E10"/>
  <c r="D9"/>
  <c r="L9"/>
  <c r="M9"/>
  <c r="N9"/>
  <c r="K9"/>
  <c r="I9"/>
  <c r="G9"/>
  <c r="E9"/>
  <c r="D8"/>
  <c r="L8"/>
  <c r="N8"/>
  <c r="K8"/>
  <c r="I8"/>
  <c r="G8"/>
  <c r="E8"/>
  <c r="D7"/>
  <c r="L7"/>
  <c r="N7"/>
  <c r="K7"/>
  <c r="I7"/>
  <c r="G7"/>
  <c r="E7"/>
  <c r="D66" i="5"/>
  <c r="L66"/>
  <c r="K66"/>
  <c r="I66"/>
  <c r="G66"/>
  <c r="E66"/>
  <c r="D65"/>
  <c r="L65"/>
  <c r="K65"/>
  <c r="I65"/>
  <c r="G65"/>
  <c r="E65"/>
  <c r="D64"/>
  <c r="L64"/>
  <c r="K64"/>
  <c r="I64"/>
  <c r="G64"/>
  <c r="E64"/>
  <c r="D63"/>
  <c r="L63"/>
  <c r="K63"/>
  <c r="I63"/>
  <c r="G63"/>
  <c r="E63"/>
  <c r="D62"/>
  <c r="L62"/>
  <c r="K62"/>
  <c r="I62"/>
  <c r="G62"/>
  <c r="E62"/>
  <c r="D61"/>
  <c r="L61"/>
  <c r="K61"/>
  <c r="I61"/>
  <c r="G61"/>
  <c r="E61"/>
  <c r="D60"/>
  <c r="L60"/>
  <c r="K60"/>
  <c r="I60"/>
  <c r="G60"/>
  <c r="E60"/>
  <c r="D59"/>
  <c r="L59"/>
  <c r="K59"/>
  <c r="I59"/>
  <c r="G59"/>
  <c r="E59"/>
  <c r="D58"/>
  <c r="L58"/>
  <c r="K58"/>
  <c r="I58"/>
  <c r="G58"/>
  <c r="E58"/>
  <c r="D57"/>
  <c r="L57"/>
  <c r="K57"/>
  <c r="I57"/>
  <c r="G57"/>
  <c r="E57"/>
  <c r="D56"/>
  <c r="L56"/>
  <c r="K56"/>
  <c r="I56"/>
  <c r="G56"/>
  <c r="E56"/>
  <c r="D55"/>
  <c r="L55"/>
  <c r="K55"/>
  <c r="I55"/>
  <c r="G55"/>
  <c r="E55"/>
  <c r="D54"/>
  <c r="L54"/>
  <c r="K54"/>
  <c r="I54"/>
  <c r="G54"/>
  <c r="E54"/>
  <c r="D53"/>
  <c r="L53"/>
  <c r="K53"/>
  <c r="I53"/>
  <c r="G53"/>
  <c r="E53"/>
  <c r="D52"/>
  <c r="L52"/>
  <c r="K52"/>
  <c r="I52"/>
  <c r="G52"/>
  <c r="E52"/>
  <c r="D51"/>
  <c r="L51"/>
  <c r="K51"/>
  <c r="I51"/>
  <c r="G51"/>
  <c r="E51"/>
  <c r="D50"/>
  <c r="L50"/>
  <c r="K50"/>
  <c r="I50"/>
  <c r="G50"/>
  <c r="E50"/>
  <c r="D49"/>
  <c r="L49"/>
  <c r="K49"/>
  <c r="I49"/>
  <c r="G49"/>
  <c r="E49"/>
  <c r="D48"/>
  <c r="L48"/>
  <c r="K48"/>
  <c r="I48"/>
  <c r="G48"/>
  <c r="E48"/>
  <c r="D47"/>
  <c r="L47"/>
  <c r="K47"/>
  <c r="I47"/>
  <c r="G47"/>
  <c r="E47"/>
  <c r="D46"/>
  <c r="L46"/>
  <c r="K46"/>
  <c r="I46"/>
  <c r="G46"/>
  <c r="E46"/>
  <c r="D45"/>
  <c r="L45"/>
  <c r="K45"/>
  <c r="I45"/>
  <c r="G45"/>
  <c r="E45"/>
  <c r="D44"/>
  <c r="L44"/>
  <c r="K44"/>
  <c r="I44"/>
  <c r="G44"/>
  <c r="E44"/>
  <c r="D43"/>
  <c r="L43"/>
  <c r="K43"/>
  <c r="I43"/>
  <c r="G43"/>
  <c r="E43"/>
  <c r="D42"/>
  <c r="L42"/>
  <c r="K42"/>
  <c r="I42"/>
  <c r="G42"/>
  <c r="E42"/>
  <c r="D41"/>
  <c r="L41"/>
  <c r="K41"/>
  <c r="I41"/>
  <c r="G41"/>
  <c r="E41"/>
  <c r="D40"/>
  <c r="L40"/>
  <c r="K40"/>
  <c r="I40"/>
  <c r="G40"/>
  <c r="E40"/>
  <c r="D39"/>
  <c r="L39"/>
  <c r="K39"/>
  <c r="I39"/>
  <c r="G39"/>
  <c r="E39"/>
  <c r="D38"/>
  <c r="L38"/>
  <c r="K38"/>
  <c r="I38"/>
  <c r="G38"/>
  <c r="E38"/>
  <c r="D37"/>
  <c r="L37"/>
  <c r="K37"/>
  <c r="I37"/>
  <c r="G37"/>
  <c r="E37"/>
  <c r="D36"/>
  <c r="L36"/>
  <c r="K36"/>
  <c r="I36"/>
  <c r="G36"/>
  <c r="E36"/>
  <c r="D35"/>
  <c r="L35"/>
  <c r="K35"/>
  <c r="I35"/>
  <c r="G35"/>
  <c r="E35"/>
  <c r="D34"/>
  <c r="L34"/>
  <c r="K34"/>
  <c r="I34"/>
  <c r="G34"/>
  <c r="E34"/>
  <c r="D33"/>
  <c r="L33"/>
  <c r="K33"/>
  <c r="I33"/>
  <c r="G33"/>
  <c r="E33"/>
  <c r="D32"/>
  <c r="L32"/>
  <c r="K32"/>
  <c r="I32"/>
  <c r="G32"/>
  <c r="E32"/>
  <c r="D31"/>
  <c r="L31"/>
  <c r="K31"/>
  <c r="I31"/>
  <c r="G31"/>
  <c r="E31"/>
  <c r="D30"/>
  <c r="L30"/>
  <c r="K30"/>
  <c r="I30"/>
  <c r="G30"/>
  <c r="E30"/>
  <c r="D29"/>
  <c r="L29"/>
  <c r="K29"/>
  <c r="I29"/>
  <c r="G29"/>
  <c r="E29"/>
  <c r="D28"/>
  <c r="L28"/>
  <c r="K28"/>
  <c r="I28"/>
  <c r="G28"/>
  <c r="E28"/>
  <c r="D27"/>
  <c r="L27"/>
  <c r="K27"/>
  <c r="I27"/>
  <c r="G27"/>
  <c r="E27"/>
  <c r="D26"/>
  <c r="L26"/>
  <c r="K26"/>
  <c r="I26"/>
  <c r="G26"/>
  <c r="E26"/>
  <c r="D25"/>
  <c r="L25"/>
  <c r="K25"/>
  <c r="I25"/>
  <c r="G25"/>
  <c r="E25"/>
  <c r="D24"/>
  <c r="L24"/>
  <c r="K24"/>
  <c r="I24"/>
  <c r="G24"/>
  <c r="E24"/>
  <c r="D23"/>
  <c r="L23"/>
  <c r="N23"/>
  <c r="K23"/>
  <c r="I23"/>
  <c r="G23"/>
  <c r="E23"/>
  <c r="D22"/>
  <c r="L22"/>
  <c r="M22"/>
  <c r="N22"/>
  <c r="K22"/>
  <c r="I22"/>
  <c r="G22"/>
  <c r="E22"/>
  <c r="D21"/>
  <c r="L21"/>
  <c r="N21"/>
  <c r="K21"/>
  <c r="I21"/>
  <c r="G21"/>
  <c r="E21"/>
  <c r="D20"/>
  <c r="L20"/>
  <c r="M20"/>
  <c r="N20"/>
  <c r="K20"/>
  <c r="I20"/>
  <c r="G20"/>
  <c r="E20"/>
  <c r="D19"/>
  <c r="L19"/>
  <c r="N19"/>
  <c r="K19"/>
  <c r="I19"/>
  <c r="G19"/>
  <c r="E19"/>
  <c r="D18"/>
  <c r="L18"/>
  <c r="M18"/>
  <c r="N18"/>
  <c r="K18"/>
  <c r="I18"/>
  <c r="G18"/>
  <c r="E18"/>
  <c r="D17"/>
  <c r="L17"/>
  <c r="N17"/>
  <c r="K17"/>
  <c r="I17"/>
  <c r="G17"/>
  <c r="E17"/>
  <c r="D16"/>
  <c r="L16"/>
  <c r="M16"/>
  <c r="N16"/>
  <c r="K16"/>
  <c r="I16"/>
  <c r="G16"/>
  <c r="E16"/>
  <c r="D15"/>
  <c r="L15"/>
  <c r="N15"/>
  <c r="K15"/>
  <c r="I15"/>
  <c r="G15"/>
  <c r="E15"/>
  <c r="D14"/>
  <c r="L14"/>
  <c r="M14"/>
  <c r="N14"/>
  <c r="K14"/>
  <c r="I14"/>
  <c r="G14"/>
  <c r="E14"/>
  <c r="D13"/>
  <c r="L13"/>
  <c r="N13"/>
  <c r="K13"/>
  <c r="I13"/>
  <c r="G13"/>
  <c r="E13"/>
  <c r="D12"/>
  <c r="L12"/>
  <c r="M12"/>
  <c r="N12"/>
  <c r="K12"/>
  <c r="I12"/>
  <c r="G12"/>
  <c r="E12"/>
  <c r="D11"/>
  <c r="L11"/>
  <c r="N11"/>
  <c r="K11"/>
  <c r="I11"/>
  <c r="G11"/>
  <c r="E11"/>
  <c r="D10"/>
  <c r="L10"/>
  <c r="M10"/>
  <c r="N10"/>
  <c r="K10"/>
  <c r="I10"/>
  <c r="G10"/>
  <c r="E10"/>
  <c r="D9"/>
  <c r="L9"/>
  <c r="N9"/>
  <c r="K9"/>
  <c r="I9"/>
  <c r="G9"/>
  <c r="E9"/>
  <c r="D8"/>
  <c r="L8"/>
  <c r="M8"/>
  <c r="N8"/>
  <c r="K8"/>
  <c r="I8"/>
  <c r="G8"/>
  <c r="E8"/>
  <c r="D7"/>
  <c r="L7"/>
  <c r="N7"/>
  <c r="K7"/>
  <c r="I7"/>
  <c r="G7"/>
  <c r="E7"/>
  <c r="K66" i="4"/>
  <c r="I66"/>
  <c r="G66"/>
  <c r="D66"/>
  <c r="L66"/>
  <c r="K65"/>
  <c r="I65"/>
  <c r="G65"/>
  <c r="D65"/>
  <c r="L65"/>
  <c r="K64"/>
  <c r="I64"/>
  <c r="G64"/>
  <c r="D64"/>
  <c r="L64"/>
  <c r="K63"/>
  <c r="I63"/>
  <c r="G63"/>
  <c r="D63"/>
  <c r="L63"/>
  <c r="K62"/>
  <c r="I62"/>
  <c r="G62"/>
  <c r="D62"/>
  <c r="L62"/>
  <c r="K61"/>
  <c r="I61"/>
  <c r="G61"/>
  <c r="D61"/>
  <c r="L61"/>
  <c r="K60"/>
  <c r="I60"/>
  <c r="G60"/>
  <c r="D60"/>
  <c r="L60"/>
  <c r="K59"/>
  <c r="I59"/>
  <c r="G59"/>
  <c r="D59"/>
  <c r="L59"/>
  <c r="K58"/>
  <c r="I58"/>
  <c r="G58"/>
  <c r="D58"/>
  <c r="L58"/>
  <c r="K57"/>
  <c r="I57"/>
  <c r="G57"/>
  <c r="D57"/>
  <c r="L57"/>
  <c r="K56"/>
  <c r="I56"/>
  <c r="G56"/>
  <c r="D56"/>
  <c r="L56"/>
  <c r="K55"/>
  <c r="I55"/>
  <c r="G55"/>
  <c r="D55"/>
  <c r="L55"/>
  <c r="K54"/>
  <c r="I54"/>
  <c r="G54"/>
  <c r="D54"/>
  <c r="L54"/>
  <c r="K53"/>
  <c r="I53"/>
  <c r="G53"/>
  <c r="D53"/>
  <c r="L53"/>
  <c r="K52"/>
  <c r="I52"/>
  <c r="G52"/>
  <c r="D52"/>
  <c r="L52"/>
  <c r="K51"/>
  <c r="I51"/>
  <c r="G51"/>
  <c r="D51"/>
  <c r="L51"/>
  <c r="K50"/>
  <c r="I50"/>
  <c r="G50"/>
  <c r="D50"/>
  <c r="L50"/>
  <c r="K49"/>
  <c r="I49"/>
  <c r="G49"/>
  <c r="D49"/>
  <c r="L49"/>
  <c r="K48"/>
  <c r="I48"/>
  <c r="G48"/>
  <c r="D48"/>
  <c r="L48"/>
  <c r="K47"/>
  <c r="I47"/>
  <c r="G47"/>
  <c r="D47"/>
  <c r="L47"/>
  <c r="K46"/>
  <c r="I46"/>
  <c r="G46"/>
  <c r="D46"/>
  <c r="L46"/>
  <c r="K45"/>
  <c r="I45"/>
  <c r="G45"/>
  <c r="D45"/>
  <c r="L45"/>
  <c r="K44"/>
  <c r="I44"/>
  <c r="G44"/>
  <c r="D44"/>
  <c r="L44"/>
  <c r="K43"/>
  <c r="I43"/>
  <c r="G43"/>
  <c r="D43"/>
  <c r="L43"/>
  <c r="K42"/>
  <c r="I42"/>
  <c r="G42"/>
  <c r="D42"/>
  <c r="L42"/>
  <c r="D41"/>
  <c r="L41"/>
  <c r="N41"/>
  <c r="K41"/>
  <c r="I41"/>
  <c r="G41"/>
  <c r="E41"/>
  <c r="K40"/>
  <c r="I40"/>
  <c r="G40"/>
  <c r="D40"/>
  <c r="L40"/>
  <c r="D39"/>
  <c r="L39"/>
  <c r="N39"/>
  <c r="K39"/>
  <c r="I39"/>
  <c r="G39"/>
  <c r="E39"/>
  <c r="K38"/>
  <c r="I38"/>
  <c r="G38"/>
  <c r="D38"/>
  <c r="L38"/>
  <c r="D37"/>
  <c r="L37"/>
  <c r="N37"/>
  <c r="K37"/>
  <c r="I37"/>
  <c r="G37"/>
  <c r="E37"/>
  <c r="K36"/>
  <c r="I36"/>
  <c r="G36"/>
  <c r="D36"/>
  <c r="L36"/>
  <c r="D35"/>
  <c r="L35"/>
  <c r="N35"/>
  <c r="K35"/>
  <c r="I35"/>
  <c r="G35"/>
  <c r="E35"/>
  <c r="K34"/>
  <c r="I34"/>
  <c r="G34"/>
  <c r="D34"/>
  <c r="L34"/>
  <c r="D33"/>
  <c r="L33"/>
  <c r="N33"/>
  <c r="K33"/>
  <c r="I33"/>
  <c r="G33"/>
  <c r="E33"/>
  <c r="K32"/>
  <c r="I32"/>
  <c r="G32"/>
  <c r="D32"/>
  <c r="L32"/>
  <c r="D31"/>
  <c r="L31"/>
  <c r="N31"/>
  <c r="K31"/>
  <c r="I31"/>
  <c r="G31"/>
  <c r="E31"/>
  <c r="K30"/>
  <c r="I30"/>
  <c r="G30"/>
  <c r="D30"/>
  <c r="L30"/>
  <c r="D29"/>
  <c r="L29"/>
  <c r="N29"/>
  <c r="K29"/>
  <c r="I29"/>
  <c r="G29"/>
  <c r="E29"/>
  <c r="K28"/>
  <c r="I28"/>
  <c r="G28"/>
  <c r="D28"/>
  <c r="L28"/>
  <c r="D27"/>
  <c r="L27"/>
  <c r="N27"/>
  <c r="K27"/>
  <c r="I27"/>
  <c r="G27"/>
  <c r="E27"/>
  <c r="K26"/>
  <c r="I26"/>
  <c r="G26"/>
  <c r="D26"/>
  <c r="L26"/>
  <c r="D25"/>
  <c r="L25"/>
  <c r="N25"/>
  <c r="K25"/>
  <c r="I25"/>
  <c r="G25"/>
  <c r="E25"/>
  <c r="K24"/>
  <c r="I24"/>
  <c r="G24"/>
  <c r="D24"/>
  <c r="L24"/>
  <c r="D23"/>
  <c r="L23"/>
  <c r="N23"/>
  <c r="K23"/>
  <c r="I23"/>
  <c r="G23"/>
  <c r="E23"/>
  <c r="K22"/>
  <c r="I22"/>
  <c r="G22"/>
  <c r="D22"/>
  <c r="L22"/>
  <c r="D21"/>
  <c r="L21"/>
  <c r="N21"/>
  <c r="K21"/>
  <c r="I21"/>
  <c r="G21"/>
  <c r="E21"/>
  <c r="K20"/>
  <c r="I20"/>
  <c r="G20"/>
  <c r="D20"/>
  <c r="L20"/>
  <c r="D19"/>
  <c r="L19"/>
  <c r="N19"/>
  <c r="K19"/>
  <c r="I19"/>
  <c r="G19"/>
  <c r="E19"/>
  <c r="K18"/>
  <c r="I18"/>
  <c r="G18"/>
  <c r="D18"/>
  <c r="L18"/>
  <c r="D17"/>
  <c r="L17"/>
  <c r="N17"/>
  <c r="K17"/>
  <c r="I17"/>
  <c r="G17"/>
  <c r="E17"/>
  <c r="K16"/>
  <c r="I16"/>
  <c r="G16"/>
  <c r="D16"/>
  <c r="L16"/>
  <c r="D15"/>
  <c r="L15"/>
  <c r="N15"/>
  <c r="K15"/>
  <c r="I15"/>
  <c r="G15"/>
  <c r="E15"/>
  <c r="K14"/>
  <c r="I14"/>
  <c r="G14"/>
  <c r="D14"/>
  <c r="L14"/>
  <c r="D13"/>
  <c r="L13"/>
  <c r="N13"/>
  <c r="K13"/>
  <c r="I13"/>
  <c r="G13"/>
  <c r="E13"/>
  <c r="K12"/>
  <c r="I12"/>
  <c r="G12"/>
  <c r="D12"/>
  <c r="L12"/>
  <c r="D11"/>
  <c r="L11"/>
  <c r="N11"/>
  <c r="K11"/>
  <c r="I11"/>
  <c r="G11"/>
  <c r="E11"/>
  <c r="K10"/>
  <c r="I10"/>
  <c r="G10"/>
  <c r="D10"/>
  <c r="L10"/>
  <c r="D9"/>
  <c r="L9"/>
  <c r="N9"/>
  <c r="K9"/>
  <c r="I9"/>
  <c r="G9"/>
  <c r="E9"/>
  <c r="K8"/>
  <c r="I8"/>
  <c r="G8"/>
  <c r="D8"/>
  <c r="L8"/>
  <c r="D7"/>
  <c r="L7"/>
  <c r="N7"/>
  <c r="K7"/>
  <c r="I7"/>
  <c r="G7"/>
  <c r="E7"/>
  <c r="D66" i="3"/>
  <c r="L66"/>
  <c r="K66"/>
  <c r="I66"/>
  <c r="G66"/>
  <c r="E66"/>
  <c r="D65"/>
  <c r="L65"/>
  <c r="K65"/>
  <c r="I65"/>
  <c r="G65"/>
  <c r="E65"/>
  <c r="D64"/>
  <c r="L64"/>
  <c r="K64"/>
  <c r="I64"/>
  <c r="G64"/>
  <c r="E64"/>
  <c r="D63"/>
  <c r="L63"/>
  <c r="K63"/>
  <c r="I63"/>
  <c r="G63"/>
  <c r="E63"/>
  <c r="D62"/>
  <c r="L62"/>
  <c r="K62"/>
  <c r="I62"/>
  <c r="G62"/>
  <c r="E62"/>
  <c r="D61"/>
  <c r="L61"/>
  <c r="K61"/>
  <c r="I61"/>
  <c r="G61"/>
  <c r="E61"/>
  <c r="D60"/>
  <c r="L60"/>
  <c r="K60"/>
  <c r="I60"/>
  <c r="G60"/>
  <c r="E60"/>
  <c r="D59"/>
  <c r="L59"/>
  <c r="K59"/>
  <c r="I59"/>
  <c r="G59"/>
  <c r="E59"/>
  <c r="D58"/>
  <c r="L58"/>
  <c r="K58"/>
  <c r="I58"/>
  <c r="G58"/>
  <c r="E58"/>
  <c r="D57"/>
  <c r="L57"/>
  <c r="K57"/>
  <c r="I57"/>
  <c r="G57"/>
  <c r="E57"/>
  <c r="D56"/>
  <c r="L56"/>
  <c r="K56"/>
  <c r="I56"/>
  <c r="G56"/>
  <c r="E56"/>
  <c r="D55"/>
  <c r="L55"/>
  <c r="K55"/>
  <c r="I55"/>
  <c r="G55"/>
  <c r="E55"/>
  <c r="D54"/>
  <c r="L54"/>
  <c r="K54"/>
  <c r="I54"/>
  <c r="G54"/>
  <c r="E54"/>
  <c r="D53"/>
  <c r="L53"/>
  <c r="K53"/>
  <c r="I53"/>
  <c r="G53"/>
  <c r="E53"/>
  <c r="D52"/>
  <c r="L52"/>
  <c r="K52"/>
  <c r="I52"/>
  <c r="G52"/>
  <c r="E52"/>
  <c r="D51"/>
  <c r="L51"/>
  <c r="K51"/>
  <c r="I51"/>
  <c r="G51"/>
  <c r="E51"/>
  <c r="D50"/>
  <c r="L50"/>
  <c r="K50"/>
  <c r="I50"/>
  <c r="G50"/>
  <c r="E50"/>
  <c r="D49"/>
  <c r="L49"/>
  <c r="K49"/>
  <c r="I49"/>
  <c r="G49"/>
  <c r="E49"/>
  <c r="D48"/>
  <c r="L48"/>
  <c r="K48"/>
  <c r="I48"/>
  <c r="G48"/>
  <c r="E48"/>
  <c r="D47"/>
  <c r="L47"/>
  <c r="K47"/>
  <c r="I47"/>
  <c r="G47"/>
  <c r="E47"/>
  <c r="D46"/>
  <c r="L46"/>
  <c r="K46"/>
  <c r="I46"/>
  <c r="G46"/>
  <c r="E46"/>
  <c r="D45"/>
  <c r="L45"/>
  <c r="K45"/>
  <c r="I45"/>
  <c r="G45"/>
  <c r="E45"/>
  <c r="D44"/>
  <c r="L44"/>
  <c r="K44"/>
  <c r="I44"/>
  <c r="G44"/>
  <c r="E44"/>
  <c r="D43"/>
  <c r="L43"/>
  <c r="K43"/>
  <c r="I43"/>
  <c r="G43"/>
  <c r="E43"/>
  <c r="D42"/>
  <c r="L42"/>
  <c r="K42"/>
  <c r="I42"/>
  <c r="G42"/>
  <c r="E42"/>
  <c r="D41"/>
  <c r="L41"/>
  <c r="K41"/>
  <c r="I41"/>
  <c r="G41"/>
  <c r="E41"/>
  <c r="D40"/>
  <c r="L40"/>
  <c r="K40"/>
  <c r="I40"/>
  <c r="G40"/>
  <c r="E40"/>
  <c r="D39"/>
  <c r="L39"/>
  <c r="K39"/>
  <c r="I39"/>
  <c r="G39"/>
  <c r="E39"/>
  <c r="D38"/>
  <c r="L38"/>
  <c r="K38"/>
  <c r="I38"/>
  <c r="G38"/>
  <c r="E38"/>
  <c r="D37"/>
  <c r="L37"/>
  <c r="K37"/>
  <c r="I37"/>
  <c r="G37"/>
  <c r="E37"/>
  <c r="D36"/>
  <c r="L36"/>
  <c r="K36"/>
  <c r="I36"/>
  <c r="G36"/>
  <c r="E36"/>
  <c r="D35"/>
  <c r="L35"/>
  <c r="K35"/>
  <c r="I35"/>
  <c r="G35"/>
  <c r="E35"/>
  <c r="D34"/>
  <c r="L34"/>
  <c r="K34"/>
  <c r="I34"/>
  <c r="G34"/>
  <c r="E34"/>
  <c r="D33"/>
  <c r="L33"/>
  <c r="K33"/>
  <c r="I33"/>
  <c r="G33"/>
  <c r="E33"/>
  <c r="D32"/>
  <c r="L32"/>
  <c r="K32"/>
  <c r="I32"/>
  <c r="G32"/>
  <c r="E32"/>
  <c r="D31"/>
  <c r="L31"/>
  <c r="K31"/>
  <c r="I31"/>
  <c r="G31"/>
  <c r="E31"/>
  <c r="D30"/>
  <c r="L30"/>
  <c r="K30"/>
  <c r="I30"/>
  <c r="G30"/>
  <c r="E30"/>
  <c r="D29"/>
  <c r="L29"/>
  <c r="K29"/>
  <c r="I29"/>
  <c r="G29"/>
  <c r="E29"/>
  <c r="D28"/>
  <c r="L28"/>
  <c r="K28"/>
  <c r="I28"/>
  <c r="G28"/>
  <c r="E28"/>
  <c r="D27"/>
  <c r="L27"/>
  <c r="K27"/>
  <c r="I27"/>
  <c r="G27"/>
  <c r="E27"/>
  <c r="D26"/>
  <c r="L26"/>
  <c r="K26"/>
  <c r="I26"/>
  <c r="G26"/>
  <c r="E26"/>
  <c r="D25"/>
  <c r="L25"/>
  <c r="K25"/>
  <c r="I25"/>
  <c r="G25"/>
  <c r="E25"/>
  <c r="D24"/>
  <c r="L24"/>
  <c r="K24"/>
  <c r="I24"/>
  <c r="G24"/>
  <c r="E24"/>
  <c r="D23"/>
  <c r="L23"/>
  <c r="K23"/>
  <c r="I23"/>
  <c r="G23"/>
  <c r="E23"/>
  <c r="D22"/>
  <c r="L22"/>
  <c r="K22"/>
  <c r="I22"/>
  <c r="G22"/>
  <c r="E22"/>
  <c r="D21"/>
  <c r="L21"/>
  <c r="K21"/>
  <c r="I21"/>
  <c r="G21"/>
  <c r="E21"/>
  <c r="D20"/>
  <c r="L20"/>
  <c r="K20"/>
  <c r="I20"/>
  <c r="G20"/>
  <c r="E20"/>
  <c r="D19"/>
  <c r="L19"/>
  <c r="K19"/>
  <c r="I19"/>
  <c r="G19"/>
  <c r="E19"/>
  <c r="D18"/>
  <c r="L18"/>
  <c r="N18"/>
  <c r="K18"/>
  <c r="I18"/>
  <c r="G18"/>
  <c r="E18"/>
  <c r="D17"/>
  <c r="L17"/>
  <c r="N17"/>
  <c r="K17"/>
  <c r="I17"/>
  <c r="G17"/>
  <c r="E17"/>
  <c r="D16"/>
  <c r="L16"/>
  <c r="M16"/>
  <c r="N16"/>
  <c r="K16"/>
  <c r="I16"/>
  <c r="G16"/>
  <c r="E16"/>
  <c r="D15"/>
  <c r="L15"/>
  <c r="N15"/>
  <c r="K15"/>
  <c r="I15"/>
  <c r="G15"/>
  <c r="E15"/>
  <c r="D14"/>
  <c r="L14"/>
  <c r="N14"/>
  <c r="K14"/>
  <c r="I14"/>
  <c r="G14"/>
  <c r="E14"/>
  <c r="D13"/>
  <c r="L13"/>
  <c r="N13"/>
  <c r="K13"/>
  <c r="I13"/>
  <c r="G13"/>
  <c r="E13"/>
  <c r="D12"/>
  <c r="L12"/>
  <c r="M12"/>
  <c r="N12"/>
  <c r="K12"/>
  <c r="I12"/>
  <c r="G12"/>
  <c r="E12"/>
  <c r="D11"/>
  <c r="L11"/>
  <c r="N11"/>
  <c r="K11"/>
  <c r="I11"/>
  <c r="G11"/>
  <c r="E11"/>
  <c r="D10"/>
  <c r="L10"/>
  <c r="N10"/>
  <c r="K10"/>
  <c r="I10"/>
  <c r="G10"/>
  <c r="E10"/>
  <c r="D9"/>
  <c r="L9"/>
  <c r="N9"/>
  <c r="K9"/>
  <c r="I9"/>
  <c r="G9"/>
  <c r="E9"/>
  <c r="D8"/>
  <c r="L8"/>
  <c r="M8"/>
  <c r="N8"/>
  <c r="K8"/>
  <c r="I8"/>
  <c r="G8"/>
  <c r="E8"/>
  <c r="D7"/>
  <c r="L7"/>
  <c r="N7"/>
  <c r="K7"/>
  <c r="I7"/>
  <c r="G7"/>
  <c r="E7"/>
  <c r="K65" i="2"/>
  <c r="I65"/>
  <c r="G65"/>
  <c r="D65"/>
  <c r="L65"/>
  <c r="K64"/>
  <c r="I64"/>
  <c r="G64"/>
  <c r="D64"/>
  <c r="L64"/>
  <c r="K63"/>
  <c r="I63"/>
  <c r="G63"/>
  <c r="D63"/>
  <c r="L63"/>
  <c r="K62"/>
  <c r="I62"/>
  <c r="G62"/>
  <c r="D62"/>
  <c r="L62"/>
  <c r="K61"/>
  <c r="I61"/>
  <c r="G61"/>
  <c r="D61"/>
  <c r="L61"/>
  <c r="K60"/>
  <c r="I60"/>
  <c r="G60"/>
  <c r="D60"/>
  <c r="L60"/>
  <c r="K52"/>
  <c r="I52"/>
  <c r="G52"/>
  <c r="D52"/>
  <c r="L52"/>
  <c r="K41"/>
  <c r="I41"/>
  <c r="G41"/>
  <c r="D41"/>
  <c r="L41"/>
  <c r="K59"/>
  <c r="I59"/>
  <c r="G59"/>
  <c r="D59"/>
  <c r="L59"/>
  <c r="K31"/>
  <c r="I31"/>
  <c r="G31"/>
  <c r="D31"/>
  <c r="L31"/>
  <c r="K48"/>
  <c r="I48"/>
  <c r="G48"/>
  <c r="D48"/>
  <c r="L48"/>
  <c r="K17"/>
  <c r="I17"/>
  <c r="G17"/>
  <c r="D17"/>
  <c r="L17"/>
  <c r="K53"/>
  <c r="I53"/>
  <c r="G53"/>
  <c r="D53"/>
  <c r="L53"/>
  <c r="K39"/>
  <c r="I39"/>
  <c r="G39"/>
  <c r="D39"/>
  <c r="L39"/>
  <c r="K55"/>
  <c r="I55"/>
  <c r="G55"/>
  <c r="D55"/>
  <c r="L55"/>
  <c r="K29"/>
  <c r="I29"/>
  <c r="G29"/>
  <c r="D29"/>
  <c r="L29"/>
  <c r="K32"/>
  <c r="I32"/>
  <c r="G32"/>
  <c r="D32"/>
  <c r="L32"/>
  <c r="K50"/>
  <c r="I50"/>
  <c r="G50"/>
  <c r="D50"/>
  <c r="L50"/>
  <c r="K54"/>
  <c r="I54"/>
  <c r="G54"/>
  <c r="D54"/>
  <c r="L54"/>
  <c r="K8"/>
  <c r="I8"/>
  <c r="G8"/>
  <c r="D8"/>
  <c r="L8"/>
  <c r="K57"/>
  <c r="I57"/>
  <c r="G57"/>
  <c r="D57"/>
  <c r="L57"/>
  <c r="K58"/>
  <c r="I58"/>
  <c r="G58"/>
  <c r="D58"/>
  <c r="L58"/>
  <c r="K19"/>
  <c r="I19"/>
  <c r="G19"/>
  <c r="D19"/>
  <c r="L19"/>
  <c r="K14"/>
  <c r="I14"/>
  <c r="G14"/>
  <c r="D14"/>
  <c r="L14"/>
  <c r="K35"/>
  <c r="I35"/>
  <c r="G35"/>
  <c r="D35"/>
  <c r="L35"/>
  <c r="K24"/>
  <c r="I24"/>
  <c r="G24"/>
  <c r="D24"/>
  <c r="L24"/>
  <c r="K11"/>
  <c r="I11"/>
  <c r="G11"/>
  <c r="D11"/>
  <c r="L11"/>
  <c r="K13"/>
  <c r="I13"/>
  <c r="G13"/>
  <c r="D13"/>
  <c r="L13"/>
  <c r="K10"/>
  <c r="I10"/>
  <c r="G10"/>
  <c r="D10"/>
  <c r="L10"/>
  <c r="K46"/>
  <c r="I46"/>
  <c r="G46"/>
  <c r="D46"/>
  <c r="L46"/>
  <c r="N46"/>
  <c r="K40"/>
  <c r="I40"/>
  <c r="G40"/>
  <c r="D40"/>
  <c r="L40"/>
  <c r="N40"/>
  <c r="K44"/>
  <c r="I44"/>
  <c r="G44"/>
  <c r="D44"/>
  <c r="L44"/>
  <c r="N44"/>
  <c r="K38"/>
  <c r="I38"/>
  <c r="G38"/>
  <c r="D38"/>
  <c r="K21"/>
  <c r="I21"/>
  <c r="G21"/>
  <c r="D21"/>
  <c r="L21"/>
  <c r="N21"/>
  <c r="K42"/>
  <c r="I42"/>
  <c r="G42"/>
  <c r="D42"/>
  <c r="L42"/>
  <c r="N42"/>
  <c r="K45"/>
  <c r="I45"/>
  <c r="G45"/>
  <c r="D45"/>
  <c r="L45"/>
  <c r="K37"/>
  <c r="I37"/>
  <c r="G37"/>
  <c r="D37"/>
  <c r="K43"/>
  <c r="I43"/>
  <c r="G43"/>
  <c r="D43"/>
  <c r="K33"/>
  <c r="I33"/>
  <c r="G33"/>
  <c r="D33"/>
  <c r="L33"/>
  <c r="N33"/>
  <c r="K26"/>
  <c r="I26"/>
  <c r="G26"/>
  <c r="D26"/>
  <c r="L26"/>
  <c r="K18"/>
  <c r="I18"/>
  <c r="G18"/>
  <c r="D18"/>
  <c r="L18"/>
  <c r="N18"/>
  <c r="K34"/>
  <c r="I34"/>
  <c r="G34"/>
  <c r="D34"/>
  <c r="L34"/>
  <c r="N34"/>
  <c r="K15"/>
  <c r="I15"/>
  <c r="G15"/>
  <c r="D15"/>
  <c r="K36"/>
  <c r="I36"/>
  <c r="G36"/>
  <c r="D36"/>
  <c r="K16"/>
  <c r="I16"/>
  <c r="G16"/>
  <c r="D16"/>
  <c r="L16"/>
  <c r="N16"/>
  <c r="K28"/>
  <c r="I28"/>
  <c r="G28"/>
  <c r="D28"/>
  <c r="L28"/>
  <c r="N28"/>
  <c r="K49"/>
  <c r="I49"/>
  <c r="G49"/>
  <c r="D49"/>
  <c r="K51"/>
  <c r="I51"/>
  <c r="G51"/>
  <c r="D51"/>
  <c r="L51"/>
  <c r="N51"/>
  <c r="K9"/>
  <c r="I9"/>
  <c r="G9"/>
  <c r="D9"/>
  <c r="L9"/>
  <c r="N9"/>
  <c r="K7"/>
  <c r="I7"/>
  <c r="G7"/>
  <c r="D7"/>
  <c r="L7"/>
  <c r="N7"/>
  <c r="K47"/>
  <c r="I47"/>
  <c r="G47"/>
  <c r="D47"/>
  <c r="L47"/>
  <c r="K56"/>
  <c r="I56"/>
  <c r="G56"/>
  <c r="D56"/>
  <c r="L56"/>
  <c r="K12"/>
  <c r="I12"/>
  <c r="G12"/>
  <c r="D12"/>
  <c r="K30"/>
  <c r="I30"/>
  <c r="G30"/>
  <c r="D30"/>
  <c r="L30"/>
  <c r="N30"/>
  <c r="K25"/>
  <c r="I25"/>
  <c r="G25"/>
  <c r="D25"/>
  <c r="L25"/>
  <c r="K20"/>
  <c r="I20"/>
  <c r="G20"/>
  <c r="D20"/>
  <c r="L20"/>
  <c r="N20"/>
  <c r="K27"/>
  <c r="I27"/>
  <c r="G27"/>
  <c r="D27"/>
  <c r="L27"/>
  <c r="N27"/>
  <c r="K22"/>
  <c r="I22"/>
  <c r="G22"/>
  <c r="D22"/>
  <c r="K23"/>
  <c r="I23"/>
  <c r="G23"/>
  <c r="D23"/>
  <c r="K46" i="1"/>
  <c r="I46"/>
  <c r="G46"/>
  <c r="L46"/>
  <c r="K18"/>
  <c r="I18"/>
  <c r="G18"/>
  <c r="D18"/>
  <c r="L18"/>
  <c r="N18"/>
  <c r="K60"/>
  <c r="I60"/>
  <c r="G60"/>
  <c r="D60"/>
  <c r="L60"/>
  <c r="N60"/>
  <c r="K29"/>
  <c r="I29"/>
  <c r="G29"/>
  <c r="D29"/>
  <c r="L29"/>
  <c r="K7"/>
  <c r="I7"/>
  <c r="G7"/>
  <c r="D7"/>
  <c r="L7"/>
  <c r="N7"/>
  <c r="D32"/>
  <c r="D50"/>
  <c r="D59"/>
  <c r="E59"/>
  <c r="D11"/>
  <c r="K59"/>
  <c r="K50"/>
  <c r="K32"/>
  <c r="K34"/>
  <c r="K38"/>
  <c r="K55"/>
  <c r="K20"/>
  <c r="K36"/>
  <c r="K45"/>
  <c r="K30"/>
  <c r="K35"/>
  <c r="K33"/>
  <c r="K31"/>
  <c r="K52"/>
  <c r="K15"/>
  <c r="K22"/>
  <c r="K16"/>
  <c r="K53"/>
  <c r="K13"/>
  <c r="K9"/>
  <c r="K51"/>
  <c r="K14"/>
  <c r="K57"/>
  <c r="K40"/>
  <c r="K54"/>
  <c r="K25"/>
  <c r="K42"/>
  <c r="K56"/>
  <c r="K8"/>
  <c r="K26"/>
  <c r="K24"/>
  <c r="K23"/>
  <c r="K58"/>
  <c r="K27"/>
  <c r="K47"/>
  <c r="K17"/>
  <c r="K21"/>
  <c r="K28"/>
  <c r="K41"/>
  <c r="K48"/>
  <c r="K43"/>
  <c r="K12"/>
  <c r="K10"/>
  <c r="K44"/>
  <c r="K19"/>
  <c r="K49"/>
  <c r="K37"/>
  <c r="K39"/>
  <c r="K61"/>
  <c r="K62"/>
  <c r="K63"/>
  <c r="K64"/>
  <c r="K65"/>
  <c r="I59"/>
  <c r="I50"/>
  <c r="I32"/>
  <c r="I34"/>
  <c r="I38"/>
  <c r="I55"/>
  <c r="I20"/>
  <c r="I36"/>
  <c r="I45"/>
  <c r="I30"/>
  <c r="I35"/>
  <c r="I33"/>
  <c r="I31"/>
  <c r="I52"/>
  <c r="I15"/>
  <c r="I22"/>
  <c r="I16"/>
  <c r="I53"/>
  <c r="I13"/>
  <c r="I9"/>
  <c r="I51"/>
  <c r="I14"/>
  <c r="I57"/>
  <c r="I40"/>
  <c r="I54"/>
  <c r="I25"/>
  <c r="I42"/>
  <c r="I56"/>
  <c r="I8"/>
  <c r="I26"/>
  <c r="I24"/>
  <c r="I23"/>
  <c r="I58"/>
  <c r="I27"/>
  <c r="I47"/>
  <c r="I17"/>
  <c r="I21"/>
  <c r="I28"/>
  <c r="I41"/>
  <c r="I48"/>
  <c r="I43"/>
  <c r="I12"/>
  <c r="I10"/>
  <c r="I44"/>
  <c r="I19"/>
  <c r="I49"/>
  <c r="I37"/>
  <c r="I39"/>
  <c r="I61"/>
  <c r="I62"/>
  <c r="I63"/>
  <c r="I64"/>
  <c r="I65"/>
  <c r="G59"/>
  <c r="G50"/>
  <c r="G32"/>
  <c r="G34"/>
  <c r="G38"/>
  <c r="G55"/>
  <c r="G20"/>
  <c r="G36"/>
  <c r="G45"/>
  <c r="G30"/>
  <c r="G35"/>
  <c r="G33"/>
  <c r="G31"/>
  <c r="G52"/>
  <c r="G15"/>
  <c r="G22"/>
  <c r="G16"/>
  <c r="G53"/>
  <c r="G13"/>
  <c r="G9"/>
  <c r="G51"/>
  <c r="G14"/>
  <c r="G57"/>
  <c r="G40"/>
  <c r="G54"/>
  <c r="G25"/>
  <c r="G42"/>
  <c r="G56"/>
  <c r="G8"/>
  <c r="G26"/>
  <c r="G24"/>
  <c r="G23"/>
  <c r="G58"/>
  <c r="G27"/>
  <c r="G47"/>
  <c r="G17"/>
  <c r="G21"/>
  <c r="G28"/>
  <c r="G41"/>
  <c r="G48"/>
  <c r="G43"/>
  <c r="G12"/>
  <c r="G10"/>
  <c r="G44"/>
  <c r="G19"/>
  <c r="G49"/>
  <c r="G37"/>
  <c r="G39"/>
  <c r="G61"/>
  <c r="G62"/>
  <c r="G63"/>
  <c r="G64"/>
  <c r="G65"/>
  <c r="K11"/>
  <c r="I11"/>
  <c r="G11"/>
  <c r="D37"/>
  <c r="D39"/>
  <c r="D61"/>
  <c r="E61"/>
  <c r="D63"/>
  <c r="D64"/>
  <c r="E64"/>
  <c r="D65"/>
  <c r="E65"/>
  <c r="E15" i="2"/>
  <c r="E37"/>
  <c r="E36"/>
  <c r="E43"/>
  <c r="E38"/>
  <c r="E42"/>
  <c r="L43"/>
  <c r="N43"/>
  <c r="E18"/>
  <c r="L15"/>
  <c r="N15"/>
  <c r="E44"/>
  <c r="E12"/>
  <c r="E49"/>
  <c r="E22"/>
  <c r="L12"/>
  <c r="N12"/>
  <c r="E20"/>
  <c r="L22"/>
  <c r="N22"/>
  <c r="N45"/>
  <c r="N25"/>
  <c r="N56"/>
  <c r="N26"/>
  <c r="L36"/>
  <c r="E45"/>
  <c r="E14"/>
  <c r="E8"/>
  <c r="E50"/>
  <c r="E39"/>
  <c r="E31"/>
  <c r="E60"/>
  <c r="E62"/>
  <c r="E27"/>
  <c r="E30"/>
  <c r="E34"/>
  <c r="E33"/>
  <c r="L37"/>
  <c r="E46"/>
  <c r="E13"/>
  <c r="E24"/>
  <c r="E58"/>
  <c r="E29"/>
  <c r="E17"/>
  <c r="E41"/>
  <c r="E64"/>
  <c r="E56"/>
  <c r="E21"/>
  <c r="E25"/>
  <c r="E26"/>
  <c r="E40"/>
  <c r="E10"/>
  <c r="E11"/>
  <c r="E35"/>
  <c r="E19"/>
  <c r="E57"/>
  <c r="E54"/>
  <c r="E32"/>
  <c r="E55"/>
  <c r="E53"/>
  <c r="E48"/>
  <c r="E59"/>
  <c r="E52"/>
  <c r="E61"/>
  <c r="E63"/>
  <c r="E65"/>
  <c r="N17" i="7"/>
  <c r="M17"/>
  <c r="N19"/>
  <c r="M19"/>
  <c r="N27"/>
  <c r="M27"/>
  <c r="N29"/>
  <c r="M29"/>
  <c r="N35"/>
  <c r="M35"/>
  <c r="N37"/>
  <c r="M37"/>
  <c r="N39"/>
  <c r="M39"/>
  <c r="N45"/>
  <c r="M45"/>
  <c r="N47"/>
  <c r="M47"/>
  <c r="N49"/>
  <c r="M49"/>
  <c r="N55"/>
  <c r="M55"/>
  <c r="N61"/>
  <c r="M61"/>
  <c r="N63"/>
  <c r="M63"/>
  <c r="M10"/>
  <c r="M14"/>
  <c r="M9"/>
  <c r="M13"/>
  <c r="N16"/>
  <c r="M16"/>
  <c r="N22"/>
  <c r="M22"/>
  <c r="N24"/>
  <c r="M24"/>
  <c r="N26"/>
  <c r="M26"/>
  <c r="N28"/>
  <c r="M28"/>
  <c r="N30"/>
  <c r="M30"/>
  <c r="N34"/>
  <c r="M34"/>
  <c r="N36"/>
  <c r="M36"/>
  <c r="N38"/>
  <c r="M38"/>
  <c r="N40"/>
  <c r="M40"/>
  <c r="N42"/>
  <c r="M42"/>
  <c r="N46"/>
  <c r="M46"/>
  <c r="N48"/>
  <c r="M48"/>
  <c r="N54"/>
  <c r="M54"/>
  <c r="M8"/>
  <c r="M12"/>
  <c r="N21"/>
  <c r="M21"/>
  <c r="N23"/>
  <c r="M23"/>
  <c r="N25"/>
  <c r="M25"/>
  <c r="N31"/>
  <c r="M31"/>
  <c r="N33"/>
  <c r="M33"/>
  <c r="N41"/>
  <c r="M41"/>
  <c r="N43"/>
  <c r="M43"/>
  <c r="N51"/>
  <c r="M51"/>
  <c r="N53"/>
  <c r="M53"/>
  <c r="N57"/>
  <c r="M57"/>
  <c r="N59"/>
  <c r="M59"/>
  <c r="N65"/>
  <c r="M65"/>
  <c r="N18"/>
  <c r="M18"/>
  <c r="N20"/>
  <c r="M20"/>
  <c r="N32"/>
  <c r="M32"/>
  <c r="N44"/>
  <c r="M44"/>
  <c r="N50"/>
  <c r="M50"/>
  <c r="N52"/>
  <c r="M52"/>
  <c r="N56"/>
  <c r="M56"/>
  <c r="N58"/>
  <c r="M58"/>
  <c r="N60"/>
  <c r="M60"/>
  <c r="N62"/>
  <c r="M62"/>
  <c r="N64"/>
  <c r="M64"/>
  <c r="N66"/>
  <c r="M66"/>
  <c r="N23" i="6"/>
  <c r="M23"/>
  <c r="N25"/>
  <c r="M25"/>
  <c r="N31"/>
  <c r="M31"/>
  <c r="N33"/>
  <c r="M33"/>
  <c r="N35"/>
  <c r="M35"/>
  <c r="N43"/>
  <c r="M43"/>
  <c r="N45"/>
  <c r="M45"/>
  <c r="N53"/>
  <c r="M53"/>
  <c r="N55"/>
  <c r="M55"/>
  <c r="N57"/>
  <c r="M57"/>
  <c r="N59"/>
  <c r="M59"/>
  <c r="N65"/>
  <c r="M65"/>
  <c r="M8"/>
  <c r="M12"/>
  <c r="M16"/>
  <c r="M7"/>
  <c r="M11"/>
  <c r="M15"/>
  <c r="N18"/>
  <c r="M18"/>
  <c r="N20"/>
  <c r="M20"/>
  <c r="N24"/>
  <c r="M24"/>
  <c r="N26"/>
  <c r="M26"/>
  <c r="N28"/>
  <c r="M28"/>
  <c r="N32"/>
  <c r="M32"/>
  <c r="N34"/>
  <c r="M34"/>
  <c r="N36"/>
  <c r="M36"/>
  <c r="N38"/>
  <c r="M38"/>
  <c r="N40"/>
  <c r="M40"/>
  <c r="N42"/>
  <c r="M42"/>
  <c r="N46"/>
  <c r="M46"/>
  <c r="N48"/>
  <c r="M48"/>
  <c r="N52"/>
  <c r="M52"/>
  <c r="M10"/>
  <c r="M14"/>
  <c r="N19"/>
  <c r="M19"/>
  <c r="N21"/>
  <c r="M21"/>
  <c r="N27"/>
  <c r="M27"/>
  <c r="N29"/>
  <c r="M29"/>
  <c r="N37"/>
  <c r="M37"/>
  <c r="N39"/>
  <c r="M39"/>
  <c r="N41"/>
  <c r="M41"/>
  <c r="N47"/>
  <c r="M47"/>
  <c r="N49"/>
  <c r="M49"/>
  <c r="N51"/>
  <c r="M51"/>
  <c r="N61"/>
  <c r="M61"/>
  <c r="N63"/>
  <c r="M63"/>
  <c r="N22"/>
  <c r="M22"/>
  <c r="N30"/>
  <c r="M30"/>
  <c r="N44"/>
  <c r="M44"/>
  <c r="N50"/>
  <c r="M50"/>
  <c r="N54"/>
  <c r="M54"/>
  <c r="N56"/>
  <c r="M56"/>
  <c r="N58"/>
  <c r="M58"/>
  <c r="N60"/>
  <c r="M60"/>
  <c r="N62"/>
  <c r="M62"/>
  <c r="N64"/>
  <c r="M64"/>
  <c r="N66"/>
  <c r="M66"/>
  <c r="M7" i="5"/>
  <c r="M11"/>
  <c r="M15"/>
  <c r="M19"/>
  <c r="M23"/>
  <c r="N25"/>
  <c r="M25"/>
  <c r="N27"/>
  <c r="M27"/>
  <c r="N29"/>
  <c r="M29"/>
  <c r="N31"/>
  <c r="M31"/>
  <c r="N33"/>
  <c r="M33"/>
  <c r="N35"/>
  <c r="M35"/>
  <c r="N37"/>
  <c r="M37"/>
  <c r="N39"/>
  <c r="M39"/>
  <c r="N41"/>
  <c r="M41"/>
  <c r="N43"/>
  <c r="M43"/>
  <c r="N45"/>
  <c r="M45"/>
  <c r="N47"/>
  <c r="M47"/>
  <c r="N49"/>
  <c r="M49"/>
  <c r="N51"/>
  <c r="M51"/>
  <c r="N53"/>
  <c r="M53"/>
  <c r="N55"/>
  <c r="M55"/>
  <c r="N57"/>
  <c r="M57"/>
  <c r="N59"/>
  <c r="M59"/>
  <c r="N61"/>
  <c r="M61"/>
  <c r="N63"/>
  <c r="M63"/>
  <c r="N65"/>
  <c r="M65"/>
  <c r="M9"/>
  <c r="M13"/>
  <c r="M17"/>
  <c r="M21"/>
  <c r="N24"/>
  <c r="M24"/>
  <c r="N26"/>
  <c r="M26"/>
  <c r="N28"/>
  <c r="M28"/>
  <c r="N30"/>
  <c r="M30"/>
  <c r="N32"/>
  <c r="M32"/>
  <c r="N34"/>
  <c r="M34"/>
  <c r="N36"/>
  <c r="M36"/>
  <c r="N38"/>
  <c r="M38"/>
  <c r="N40"/>
  <c r="M40"/>
  <c r="N42"/>
  <c r="M42"/>
  <c r="N44"/>
  <c r="M44"/>
  <c r="N46"/>
  <c r="M46"/>
  <c r="N48"/>
  <c r="M48"/>
  <c r="N50"/>
  <c r="M50"/>
  <c r="N52"/>
  <c r="M52"/>
  <c r="N54"/>
  <c r="M54"/>
  <c r="N56"/>
  <c r="M56"/>
  <c r="N58"/>
  <c r="M58"/>
  <c r="N60"/>
  <c r="M60"/>
  <c r="N62"/>
  <c r="M62"/>
  <c r="N64"/>
  <c r="M64"/>
  <c r="N66"/>
  <c r="M66"/>
  <c r="N8" i="4"/>
  <c r="M8"/>
  <c r="N16"/>
  <c r="M16"/>
  <c r="N20"/>
  <c r="M20"/>
  <c r="N10"/>
  <c r="M10"/>
  <c r="N14"/>
  <c r="M14"/>
  <c r="N18"/>
  <c r="M18"/>
  <c r="N22"/>
  <c r="M22"/>
  <c r="N26"/>
  <c r="M26"/>
  <c r="N30"/>
  <c r="M30"/>
  <c r="N34"/>
  <c r="M34"/>
  <c r="N38"/>
  <c r="M38"/>
  <c r="N42"/>
  <c r="M42"/>
  <c r="N43"/>
  <c r="M43"/>
  <c r="N44"/>
  <c r="M44"/>
  <c r="N45"/>
  <c r="M45"/>
  <c r="N46"/>
  <c r="M46"/>
  <c r="N47"/>
  <c r="M47"/>
  <c r="N48"/>
  <c r="M48"/>
  <c r="N49"/>
  <c r="M49"/>
  <c r="N50"/>
  <c r="M50"/>
  <c r="N51"/>
  <c r="M51"/>
  <c r="N52"/>
  <c r="M52"/>
  <c r="N53"/>
  <c r="M53"/>
  <c r="N54"/>
  <c r="M54"/>
  <c r="N55"/>
  <c r="M55"/>
  <c r="N56"/>
  <c r="M56"/>
  <c r="N57"/>
  <c r="M57"/>
  <c r="N58"/>
  <c r="M58"/>
  <c r="N59"/>
  <c r="M59"/>
  <c r="N60"/>
  <c r="M60"/>
  <c r="N61"/>
  <c r="M61"/>
  <c r="N62"/>
  <c r="M62"/>
  <c r="N63"/>
  <c r="M63"/>
  <c r="N64"/>
  <c r="M64"/>
  <c r="N65"/>
  <c r="M65"/>
  <c r="N66"/>
  <c r="M66"/>
  <c r="N12"/>
  <c r="M12"/>
  <c r="N24"/>
  <c r="M24"/>
  <c r="N28"/>
  <c r="M28"/>
  <c r="N32"/>
  <c r="M32"/>
  <c r="N36"/>
  <c r="M36"/>
  <c r="N40"/>
  <c r="M40"/>
  <c r="E8"/>
  <c r="M9"/>
  <c r="E12"/>
  <c r="M13"/>
  <c r="E16"/>
  <c r="M17"/>
  <c r="E20"/>
  <c r="M21"/>
  <c r="E24"/>
  <c r="M25"/>
  <c r="E28"/>
  <c r="M29"/>
  <c r="E32"/>
  <c r="M33"/>
  <c r="E36"/>
  <c r="M37"/>
  <c r="E40"/>
  <c r="M41"/>
  <c r="E43"/>
  <c r="E45"/>
  <c r="E47"/>
  <c r="E49"/>
  <c r="E51"/>
  <c r="E53"/>
  <c r="E55"/>
  <c r="E57"/>
  <c r="E59"/>
  <c r="E61"/>
  <c r="E63"/>
  <c r="E65"/>
  <c r="M7"/>
  <c r="E10"/>
  <c r="M11"/>
  <c r="E14"/>
  <c r="M15"/>
  <c r="E18"/>
  <c r="M19"/>
  <c r="E22"/>
  <c r="M23"/>
  <c r="E26"/>
  <c r="M27"/>
  <c r="E30"/>
  <c r="M31"/>
  <c r="E34"/>
  <c r="M35"/>
  <c r="E38"/>
  <c r="M39"/>
  <c r="E42"/>
  <c r="E44"/>
  <c r="E46"/>
  <c r="E48"/>
  <c r="E50"/>
  <c r="E52"/>
  <c r="E54"/>
  <c r="E56"/>
  <c r="E58"/>
  <c r="E60"/>
  <c r="E62"/>
  <c r="E64"/>
  <c r="E66"/>
  <c r="N19" i="3"/>
  <c r="M19"/>
  <c r="N21"/>
  <c r="M21"/>
  <c r="N27"/>
  <c r="M27"/>
  <c r="N33"/>
  <c r="M33"/>
  <c r="N35"/>
  <c r="M35"/>
  <c r="N37"/>
  <c r="M37"/>
  <c r="N39"/>
  <c r="M39"/>
  <c r="N41"/>
  <c r="M41"/>
  <c r="N49"/>
  <c r="M49"/>
  <c r="N51"/>
  <c r="M51"/>
  <c r="N53"/>
  <c r="M53"/>
  <c r="N55"/>
  <c r="M55"/>
  <c r="N57"/>
  <c r="M57"/>
  <c r="N63"/>
  <c r="M63"/>
  <c r="M7"/>
  <c r="M11"/>
  <c r="M15"/>
  <c r="M10"/>
  <c r="M14"/>
  <c r="N20"/>
  <c r="M20"/>
  <c r="N22"/>
  <c r="M22"/>
  <c r="N24"/>
  <c r="M24"/>
  <c r="N28"/>
  <c r="M28"/>
  <c r="N30"/>
  <c r="M30"/>
  <c r="N32"/>
  <c r="M32"/>
  <c r="N34"/>
  <c r="M34"/>
  <c r="N36"/>
  <c r="M36"/>
  <c r="N38"/>
  <c r="M38"/>
  <c r="N40"/>
  <c r="M40"/>
  <c r="N42"/>
  <c r="M42"/>
  <c r="N44"/>
  <c r="M44"/>
  <c r="N48"/>
  <c r="M48"/>
  <c r="N52"/>
  <c r="M52"/>
  <c r="N54"/>
  <c r="M54"/>
  <c r="N56"/>
  <c r="M56"/>
  <c r="N58"/>
  <c r="M58"/>
  <c r="N60"/>
  <c r="M60"/>
  <c r="N62"/>
  <c r="M62"/>
  <c r="N64"/>
  <c r="M64"/>
  <c r="N66"/>
  <c r="M66"/>
  <c r="M9"/>
  <c r="M13"/>
  <c r="M17"/>
  <c r="N23"/>
  <c r="M23"/>
  <c r="N25"/>
  <c r="M25"/>
  <c r="N29"/>
  <c r="M29"/>
  <c r="N31"/>
  <c r="M31"/>
  <c r="N43"/>
  <c r="M43"/>
  <c r="N45"/>
  <c r="M45"/>
  <c r="N47"/>
  <c r="M47"/>
  <c r="N59"/>
  <c r="M59"/>
  <c r="N61"/>
  <c r="M61"/>
  <c r="N65"/>
  <c r="M65"/>
  <c r="M18"/>
  <c r="N26"/>
  <c r="M26"/>
  <c r="N46"/>
  <c r="M46"/>
  <c r="N50"/>
  <c r="M50"/>
  <c r="E9" i="2"/>
  <c r="L49"/>
  <c r="N49"/>
  <c r="E7"/>
  <c r="E51"/>
  <c r="E28"/>
  <c r="E16"/>
  <c r="L38"/>
  <c r="N38"/>
  <c r="N47"/>
  <c r="E47"/>
  <c r="E23"/>
  <c r="L23"/>
  <c r="N13"/>
  <c r="N24"/>
  <c r="N14"/>
  <c r="N58"/>
  <c r="N8"/>
  <c r="N50"/>
  <c r="N29"/>
  <c r="N39"/>
  <c r="N17"/>
  <c r="N31"/>
  <c r="N41"/>
  <c r="N60"/>
  <c r="M60"/>
  <c r="N62"/>
  <c r="M62"/>
  <c r="N64"/>
  <c r="M64"/>
  <c r="N10"/>
  <c r="N11"/>
  <c r="N35"/>
  <c r="N19"/>
  <c r="N57"/>
  <c r="N54"/>
  <c r="N32"/>
  <c r="N55"/>
  <c r="N53"/>
  <c r="N48"/>
  <c r="N59"/>
  <c r="M59"/>
  <c r="N52"/>
  <c r="N61"/>
  <c r="M61"/>
  <c r="N63"/>
  <c r="M63"/>
  <c r="N65"/>
  <c r="M65"/>
  <c r="E60" i="1"/>
  <c r="N46"/>
  <c r="M60"/>
  <c r="N29"/>
  <c r="L65"/>
  <c r="M65"/>
  <c r="L64"/>
  <c r="M64"/>
  <c r="L63"/>
  <c r="L62"/>
  <c r="L61"/>
  <c r="M61"/>
  <c r="L39"/>
  <c r="L37"/>
  <c r="D44"/>
  <c r="D10"/>
  <c r="D12"/>
  <c r="D34"/>
  <c r="D38"/>
  <c r="M28" i="2"/>
  <c r="M9"/>
  <c r="M51"/>
  <c r="M7"/>
  <c r="M56"/>
  <c r="M12"/>
  <c r="M30"/>
  <c r="M27"/>
  <c r="M20"/>
  <c r="M25"/>
  <c r="M10"/>
  <c r="M58"/>
  <c r="M44"/>
  <c r="M53"/>
  <c r="M35"/>
  <c r="M22"/>
  <c r="M50"/>
  <c r="M32"/>
  <c r="M46"/>
  <c r="M39"/>
  <c r="M57"/>
  <c r="M42"/>
  <c r="M31"/>
  <c r="M24"/>
  <c r="M52"/>
  <c r="M48"/>
  <c r="M55"/>
  <c r="M54"/>
  <c r="M19"/>
  <c r="M11"/>
  <c r="M40"/>
  <c r="M41"/>
  <c r="M17"/>
  <c r="M29"/>
  <c r="M8"/>
  <c r="M14"/>
  <c r="M13"/>
  <c r="M18"/>
  <c r="M43"/>
  <c r="M33"/>
  <c r="M21"/>
  <c r="M45"/>
  <c r="M26"/>
  <c r="M15"/>
  <c r="M34"/>
  <c r="N37"/>
  <c r="M37"/>
  <c r="M49"/>
  <c r="N36"/>
  <c r="M36"/>
  <c r="M38"/>
  <c r="M16"/>
  <c r="M47"/>
  <c r="N23"/>
  <c r="M23"/>
  <c r="L10" i="1"/>
  <c r="L44"/>
  <c r="L12"/>
  <c r="N37"/>
  <c r="N61"/>
  <c r="N63"/>
  <c r="N65"/>
  <c r="N39"/>
  <c r="N62"/>
  <c r="N64"/>
  <c r="D49"/>
  <c r="D19"/>
  <c r="D43"/>
  <c r="D48"/>
  <c r="D41"/>
  <c r="D28"/>
  <c r="D21"/>
  <c r="D17"/>
  <c r="D47"/>
  <c r="D27"/>
  <c r="D58"/>
  <c r="D23"/>
  <c r="D24"/>
  <c r="D26"/>
  <c r="D8"/>
  <c r="D56"/>
  <c r="D42"/>
  <c r="D25"/>
  <c r="D54"/>
  <c r="D40"/>
  <c r="D57"/>
  <c r="D14"/>
  <c r="D51"/>
  <c r="D9"/>
  <c r="D13"/>
  <c r="D53"/>
  <c r="D16"/>
  <c r="L38"/>
  <c r="L34"/>
  <c r="L32"/>
  <c r="L50"/>
  <c r="N50"/>
  <c r="L59"/>
  <c r="N59"/>
  <c r="E46"/>
  <c r="E62"/>
  <c r="E37"/>
  <c r="E39"/>
  <c r="E44"/>
  <c r="E50"/>
  <c r="E10"/>
  <c r="E12"/>
  <c r="E38"/>
  <c r="E18"/>
  <c r="E29"/>
  <c r="E63"/>
  <c r="E7"/>
  <c r="E34"/>
  <c r="E32"/>
  <c r="E11"/>
  <c r="L20"/>
  <c r="E20"/>
  <c r="L35"/>
  <c r="E35"/>
  <c r="L15"/>
  <c r="E15"/>
  <c r="L13"/>
  <c r="E13"/>
  <c r="L57"/>
  <c r="E57"/>
  <c r="L42"/>
  <c r="E42"/>
  <c r="L24"/>
  <c r="E24"/>
  <c r="L47"/>
  <c r="E47"/>
  <c r="L41"/>
  <c r="E41"/>
  <c r="L49"/>
  <c r="E49"/>
  <c r="L36"/>
  <c r="E36"/>
  <c r="L33"/>
  <c r="E33"/>
  <c r="L22"/>
  <c r="E22"/>
  <c r="L9"/>
  <c r="E9"/>
  <c r="L40"/>
  <c r="E40"/>
  <c r="L56"/>
  <c r="E56"/>
  <c r="L23"/>
  <c r="E23"/>
  <c r="L17"/>
  <c r="E17"/>
  <c r="L48"/>
  <c r="E48"/>
  <c r="N12"/>
  <c r="L45"/>
  <c r="E45"/>
  <c r="L31"/>
  <c r="E31"/>
  <c r="L16"/>
  <c r="E16"/>
  <c r="L51"/>
  <c r="E51"/>
  <c r="L54"/>
  <c r="E54"/>
  <c r="L8"/>
  <c r="E8"/>
  <c r="L58"/>
  <c r="E58"/>
  <c r="L21"/>
  <c r="E21"/>
  <c r="L43"/>
  <c r="E43"/>
  <c r="N10"/>
  <c r="L55"/>
  <c r="E55"/>
  <c r="L30"/>
  <c r="E30"/>
  <c r="L52"/>
  <c r="E52"/>
  <c r="L53"/>
  <c r="E53"/>
  <c r="L14"/>
  <c r="E14"/>
  <c r="L25"/>
  <c r="E25"/>
  <c r="L26"/>
  <c r="E26"/>
  <c r="L27"/>
  <c r="E27"/>
  <c r="L28"/>
  <c r="E28"/>
  <c r="L19"/>
  <c r="E19"/>
  <c r="N44"/>
  <c r="N34"/>
  <c r="M59"/>
  <c r="N49"/>
  <c r="N38"/>
  <c r="N32"/>
  <c r="L11"/>
  <c r="M34"/>
  <c r="M7"/>
  <c r="M18"/>
  <c r="M63"/>
  <c r="M29"/>
  <c r="M50"/>
  <c r="M38"/>
  <c r="M58"/>
  <c r="M8"/>
  <c r="N8"/>
  <c r="M42"/>
  <c r="M51"/>
  <c r="M44"/>
  <c r="M53"/>
  <c r="M19"/>
  <c r="M43"/>
  <c r="M49"/>
  <c r="M39"/>
  <c r="M37"/>
  <c r="M10"/>
  <c r="M12"/>
  <c r="M21"/>
  <c r="M48"/>
  <c r="M47"/>
  <c r="M62"/>
  <c r="N47"/>
  <c r="M15"/>
  <c r="M46"/>
  <c r="M31"/>
  <c r="M36"/>
  <c r="M45"/>
  <c r="N58"/>
  <c r="N15"/>
  <c r="M28"/>
  <c r="N28"/>
  <c r="M32"/>
  <c r="N31"/>
  <c r="N51"/>
  <c r="N21"/>
  <c r="N27"/>
  <c r="M27"/>
  <c r="N25"/>
  <c r="M25"/>
  <c r="N30"/>
  <c r="M30"/>
  <c r="N23"/>
  <c r="M23"/>
  <c r="N40"/>
  <c r="M40"/>
  <c r="N22"/>
  <c r="M22"/>
  <c r="N41"/>
  <c r="M41"/>
  <c r="N24"/>
  <c r="M24"/>
  <c r="N57"/>
  <c r="M57"/>
  <c r="N20"/>
  <c r="M20"/>
  <c r="N36"/>
  <c r="N53"/>
  <c r="N48"/>
  <c r="N54"/>
  <c r="M54"/>
  <c r="N16"/>
  <c r="M16"/>
  <c r="N45"/>
  <c r="N43"/>
  <c r="N26"/>
  <c r="M26"/>
  <c r="N14"/>
  <c r="M14"/>
  <c r="N52"/>
  <c r="M52"/>
  <c r="N55"/>
  <c r="M55"/>
  <c r="N17"/>
  <c r="M17"/>
  <c r="N56"/>
  <c r="M56"/>
  <c r="N9"/>
  <c r="M9"/>
  <c r="N33"/>
  <c r="M33"/>
  <c r="N13"/>
  <c r="M13"/>
  <c r="N35"/>
  <c r="M35"/>
  <c r="N42"/>
  <c r="N19"/>
  <c r="M11"/>
  <c r="N11"/>
</calcChain>
</file>

<file path=xl/sharedStrings.xml><?xml version="1.0" encoding="utf-8"?>
<sst xmlns="http://schemas.openxmlformats.org/spreadsheetml/2006/main" count="496" uniqueCount="246">
  <si>
    <t>VAULT</t>
  </si>
  <si>
    <t>BAR</t>
  </si>
  <si>
    <t xml:space="preserve">BEAM </t>
  </si>
  <si>
    <t>FLOOR</t>
  </si>
  <si>
    <t>FINAL SCORE</t>
  </si>
  <si>
    <t>NO.</t>
  </si>
  <si>
    <t>NAME</t>
  </si>
  <si>
    <t>Score</t>
  </si>
  <si>
    <t xml:space="preserve"> Rank</t>
  </si>
  <si>
    <t>Rank</t>
  </si>
  <si>
    <t>FScore</t>
  </si>
  <si>
    <t>RANK</t>
  </si>
  <si>
    <t>AVE</t>
  </si>
  <si>
    <t>Vault 1</t>
  </si>
  <si>
    <t>Vault 2</t>
  </si>
  <si>
    <t>LEVEL:  1 - 7YRS</t>
  </si>
  <si>
    <t>2014 NORTH ZONE CHALLENGE  -  WAG</t>
  </si>
  <si>
    <t>5/6 SEPTEMBER</t>
  </si>
  <si>
    <t>PROVINCE</t>
  </si>
  <si>
    <t>AA66</t>
  </si>
  <si>
    <t xml:space="preserve">Layla  Weyers </t>
  </si>
  <si>
    <t>Mpumalanga</t>
  </si>
  <si>
    <t>AA67</t>
  </si>
  <si>
    <t>Jesse  Knapp</t>
  </si>
  <si>
    <t>AA68</t>
  </si>
  <si>
    <t>Melissa Ley</t>
  </si>
  <si>
    <t>AA69</t>
  </si>
  <si>
    <t>Ida Malan</t>
  </si>
  <si>
    <t>AA70</t>
  </si>
  <si>
    <t>Louande Combrinck</t>
  </si>
  <si>
    <t>AA71</t>
  </si>
  <si>
    <t>Vanessa Chiloane</t>
  </si>
  <si>
    <t>AA72</t>
  </si>
  <si>
    <t>Mfundo Shabangu</t>
  </si>
  <si>
    <t>AA73</t>
  </si>
  <si>
    <t>Thiara Muza</t>
  </si>
  <si>
    <t>AA74</t>
  </si>
  <si>
    <t>Rika Bester</t>
  </si>
  <si>
    <t>AA75</t>
  </si>
  <si>
    <t>Amore Lambrechts</t>
  </si>
  <si>
    <t>AA76</t>
  </si>
  <si>
    <t>KAITLIN RHEEDER</t>
  </si>
  <si>
    <t>CGGA</t>
  </si>
  <si>
    <t>AA77</t>
  </si>
  <si>
    <t>LIZE WILLEMS</t>
  </si>
  <si>
    <t>AA78</t>
  </si>
  <si>
    <t>IMAN MOTALA</t>
  </si>
  <si>
    <t>AA79</t>
  </si>
  <si>
    <t>Madison Franke</t>
  </si>
  <si>
    <t>LEVEL:  1 - 10/U</t>
  </si>
  <si>
    <t>AB67</t>
  </si>
  <si>
    <t>Chloe Elliott</t>
  </si>
  <si>
    <t>AB68</t>
  </si>
  <si>
    <t>Jenna Van den Bosch</t>
  </si>
  <si>
    <t>AB69</t>
  </si>
  <si>
    <t>Seanna Takis</t>
  </si>
  <si>
    <t>AB70</t>
  </si>
  <si>
    <t>Talin Padayachee</t>
  </si>
  <si>
    <t>AB71</t>
  </si>
  <si>
    <t>KEWARONA SEFATLHE</t>
  </si>
  <si>
    <t>AB72</t>
  </si>
  <si>
    <t>TEBOGO BANDA</t>
  </si>
  <si>
    <t>AB73</t>
  </si>
  <si>
    <t>CYDNE-JADE DAVIDS</t>
  </si>
  <si>
    <t>AB74</t>
  </si>
  <si>
    <t>KEISHA DU PLESSIS</t>
  </si>
  <si>
    <t>AB75</t>
  </si>
  <si>
    <t>DEANé JACOBS</t>
  </si>
  <si>
    <t>VAAL</t>
  </si>
  <si>
    <t>AB76</t>
  </si>
  <si>
    <t>Nthabiseng Maswilcaneng</t>
  </si>
  <si>
    <t>Limpopo</t>
  </si>
  <si>
    <t>AB77</t>
  </si>
  <si>
    <t>Heidi Katzke</t>
  </si>
  <si>
    <t>AB78</t>
  </si>
  <si>
    <t>Lauren Singery</t>
  </si>
  <si>
    <t>AC64</t>
  </si>
  <si>
    <t>Rebekah MANDELBAUM</t>
  </si>
  <si>
    <t>AC65</t>
  </si>
  <si>
    <t>Sofia AUGER</t>
  </si>
  <si>
    <t>AC66</t>
  </si>
  <si>
    <t>Hannah BISSELL</t>
  </si>
  <si>
    <t>AC67</t>
  </si>
  <si>
    <t>Alexandra PICKWORTH</t>
  </si>
  <si>
    <t>AC68</t>
  </si>
  <si>
    <t>Raessa WETZL</t>
  </si>
  <si>
    <t>AC69</t>
  </si>
  <si>
    <t>Kayla Auerswald</t>
  </si>
  <si>
    <t>EGGA</t>
  </si>
  <si>
    <t>AC70</t>
  </si>
  <si>
    <t>NUSHKE SMITH</t>
  </si>
  <si>
    <t>AC71</t>
  </si>
  <si>
    <t>Twane Erasmus</t>
  </si>
  <si>
    <t>AC72</t>
  </si>
  <si>
    <t>KAYLEE KLEYNHANS</t>
  </si>
  <si>
    <t>AC73</t>
  </si>
  <si>
    <t>NATASHA SCHEPPEL</t>
  </si>
  <si>
    <t>AC74</t>
  </si>
  <si>
    <t>CAITLYN CARNELL</t>
  </si>
  <si>
    <t>AC75</t>
  </si>
  <si>
    <t>KATLEHO MANOTO</t>
  </si>
  <si>
    <t>AC76</t>
  </si>
  <si>
    <t>TIANA DO REGO</t>
  </si>
  <si>
    <t>AC77</t>
  </si>
  <si>
    <t>LUANé DU PLESSIS</t>
  </si>
  <si>
    <t>AD65</t>
  </si>
  <si>
    <t>Amie Gibson</t>
  </si>
  <si>
    <t>AD66</t>
  </si>
  <si>
    <t>Annastacia Theunissen</t>
  </si>
  <si>
    <t>AD67</t>
  </si>
  <si>
    <t>Ashton van Heerden</t>
  </si>
  <si>
    <t>AD68</t>
  </si>
  <si>
    <t>Brianne Brombacher</t>
  </si>
  <si>
    <t>AD69</t>
  </si>
  <si>
    <t>Cameron Ferguson-Brown</t>
  </si>
  <si>
    <t>AD70</t>
  </si>
  <si>
    <t>Jade Webb</t>
  </si>
  <si>
    <t>AD71</t>
  </si>
  <si>
    <t>Jodie Howard</t>
  </si>
  <si>
    <t>AD72</t>
  </si>
  <si>
    <t>Kayla-Lee Dixon</t>
  </si>
  <si>
    <t>AD73</t>
  </si>
  <si>
    <t>Leyla Oberholzer</t>
  </si>
  <si>
    <t>AD74</t>
  </si>
  <si>
    <t>Tessa Forgan</t>
  </si>
  <si>
    <t>AD75</t>
  </si>
  <si>
    <t>Mikayla Basson</t>
  </si>
  <si>
    <t>AD76</t>
  </si>
  <si>
    <t>Nicalee Maritz</t>
  </si>
  <si>
    <t>AD77</t>
  </si>
  <si>
    <t>Mine van Heerden</t>
  </si>
  <si>
    <t>AD78</t>
  </si>
  <si>
    <t>Deepta Lalla</t>
  </si>
  <si>
    <t>LEVEL:  2 -  11/u</t>
  </si>
  <si>
    <t>AB200</t>
  </si>
  <si>
    <t>Ceri Draddy</t>
  </si>
  <si>
    <t>LEVEL 1 -  7 YRS</t>
  </si>
  <si>
    <t>BA80</t>
  </si>
  <si>
    <t>Courtney Arthur</t>
  </si>
  <si>
    <t>BA81</t>
  </si>
  <si>
    <t>Erin Bester</t>
  </si>
  <si>
    <t>BA82</t>
  </si>
  <si>
    <t>Cassidy Hudson</t>
  </si>
  <si>
    <t>BA83</t>
  </si>
  <si>
    <t>Nokukhanya Makwe</t>
  </si>
  <si>
    <t>BA84</t>
  </si>
  <si>
    <t>Kaylin Aspoas</t>
  </si>
  <si>
    <t>BA85</t>
  </si>
  <si>
    <t>Mia Mulcahy</t>
  </si>
  <si>
    <t>BA86</t>
  </si>
  <si>
    <t>Kayla Anfield</t>
  </si>
  <si>
    <t>BA87</t>
  </si>
  <si>
    <t>Leche Oelofs</t>
  </si>
  <si>
    <t>BA88</t>
  </si>
  <si>
    <t>Letabo Rakgoadi</t>
  </si>
  <si>
    <t>BA89</t>
  </si>
  <si>
    <t>Yasmin Louw</t>
  </si>
  <si>
    <t>BA90</t>
  </si>
  <si>
    <t>Ina-Marie Van Niekerk</t>
  </si>
  <si>
    <t>BA91</t>
  </si>
  <si>
    <t>Zanel  Graham</t>
  </si>
  <si>
    <t>BA92</t>
  </si>
  <si>
    <t>CHANTELLE MAUTLE</t>
  </si>
  <si>
    <t>BA93</t>
  </si>
  <si>
    <t>ZAHRA EBRAHIM</t>
  </si>
  <si>
    <t>BB79</t>
  </si>
  <si>
    <t>Caitlin King</t>
  </si>
  <si>
    <t>BB81</t>
  </si>
  <si>
    <t>Chelsea Lennet</t>
  </si>
  <si>
    <t>BB82</t>
  </si>
  <si>
    <t>Gianna Guilherme</t>
  </si>
  <si>
    <t>BB83</t>
  </si>
  <si>
    <t>Hailey Ayres</t>
  </si>
  <si>
    <t>BB84</t>
  </si>
  <si>
    <t>Maxine Short</t>
  </si>
  <si>
    <t>BB85</t>
  </si>
  <si>
    <t>Tasneem Fredericks</t>
  </si>
  <si>
    <t>BB86</t>
  </si>
  <si>
    <t>Teneake Koegelenberg</t>
  </si>
  <si>
    <t>BB87</t>
  </si>
  <si>
    <t>KAMOGETSOE KAWA</t>
  </si>
  <si>
    <t>BB88</t>
  </si>
  <si>
    <t>LEBOHANG TWALA</t>
  </si>
  <si>
    <t>BB89</t>
  </si>
  <si>
    <t>JANA BOTHMA</t>
  </si>
  <si>
    <t>BB90</t>
  </si>
  <si>
    <t>SHERI SCHOLTZ</t>
  </si>
  <si>
    <t>BB91</t>
  </si>
  <si>
    <t>MARNIKA SNYMAN</t>
  </si>
  <si>
    <t>BC78</t>
  </si>
  <si>
    <t>Dane Eksteen</t>
  </si>
  <si>
    <t>BC79</t>
  </si>
  <si>
    <t>Sune Enslin</t>
  </si>
  <si>
    <t>BC80</t>
  </si>
  <si>
    <t>Caitlin Morland</t>
  </si>
  <si>
    <t>BC81</t>
  </si>
  <si>
    <t>AMAANI DADOO</t>
  </si>
  <si>
    <t>BC82</t>
  </si>
  <si>
    <t>KYAN PEREIRA</t>
  </si>
  <si>
    <t>BC83</t>
  </si>
  <si>
    <t>BRONWYN SMITH</t>
  </si>
  <si>
    <t>BC84</t>
  </si>
  <si>
    <t>Chloe Morrison</t>
  </si>
  <si>
    <t>BC85</t>
  </si>
  <si>
    <t>Deny Moodley</t>
  </si>
  <si>
    <t>BC86</t>
  </si>
  <si>
    <t>Mihali Magadla</t>
  </si>
  <si>
    <t>BC87</t>
  </si>
  <si>
    <t>Caitlin Ferraris</t>
  </si>
  <si>
    <t>BC88</t>
  </si>
  <si>
    <t>Katya Sphor</t>
  </si>
  <si>
    <t>BC89</t>
  </si>
  <si>
    <t>Megan  Voster</t>
  </si>
  <si>
    <t>GGA</t>
  </si>
  <si>
    <t>BC90</t>
  </si>
  <si>
    <t>NATALIE COETZER</t>
  </si>
  <si>
    <t>BC91</t>
  </si>
  <si>
    <t>CAITLYNN FAIRMAN</t>
  </si>
  <si>
    <t>BD79</t>
  </si>
  <si>
    <t xml:space="preserve">Arina Potgieter </t>
  </si>
  <si>
    <t>BD80</t>
  </si>
  <si>
    <t>Teyha Alexander</t>
  </si>
  <si>
    <t>BD81</t>
  </si>
  <si>
    <t>ELSJE J v RENSBURG</t>
  </si>
  <si>
    <t>BD82</t>
  </si>
  <si>
    <t>CENTAINE V/D BERG</t>
  </si>
  <si>
    <t>BD83</t>
  </si>
  <si>
    <t>Refilwe Kgamanyane</t>
  </si>
  <si>
    <t>BD84</t>
  </si>
  <si>
    <t>Amorie Lottering</t>
  </si>
  <si>
    <t>BD85</t>
  </si>
  <si>
    <t>Ane WINTERBOER</t>
  </si>
  <si>
    <t>BD86</t>
  </si>
  <si>
    <t>Katelin DRINKWATER</t>
  </si>
  <si>
    <t>BD87</t>
  </si>
  <si>
    <t>Kaila JAFFEE</t>
  </si>
  <si>
    <t>BD88</t>
  </si>
  <si>
    <t>Ashley MALCOLM</t>
  </si>
  <si>
    <t>BD89</t>
  </si>
  <si>
    <t>Tholoana UTLWA</t>
  </si>
  <si>
    <t>BD90</t>
  </si>
  <si>
    <t>Avela SWANA</t>
  </si>
  <si>
    <t>BD91</t>
  </si>
  <si>
    <t>Kira ASHER</t>
  </si>
  <si>
    <t>Lungi Nkosi</t>
  </si>
  <si>
    <t>LEVEL 1 -  11 YRS</t>
  </si>
</sst>
</file>

<file path=xl/styles.xml><?xml version="1.0" encoding="utf-8"?>
<styleSheet xmlns="http://schemas.openxmlformats.org/spreadsheetml/2006/main"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0"/>
      <name val="Arial"/>
      <family val="2"/>
    </font>
    <font>
      <sz val="10"/>
      <color indexed="10"/>
      <name val="Arial"/>
      <family val="2"/>
    </font>
    <font>
      <b/>
      <u/>
      <sz val="18"/>
      <color indexed="6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2"/>
      <color indexed="14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12"/>
      <color indexed="17"/>
      <name val="Arial"/>
      <family val="2"/>
    </font>
    <font>
      <b/>
      <sz val="12"/>
      <color indexed="14"/>
      <name val="Arial"/>
      <family val="2"/>
    </font>
    <font>
      <b/>
      <sz val="12"/>
      <color indexed="20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b/>
      <u/>
      <sz val="16"/>
      <color indexed="10"/>
      <name val="Arial"/>
      <family val="2"/>
    </font>
    <font>
      <b/>
      <u/>
      <sz val="14"/>
      <color indexed="62"/>
      <name val="Arial"/>
      <family val="2"/>
    </font>
    <font>
      <u/>
      <sz val="16"/>
      <color indexed="12"/>
      <name val="Arial"/>
      <family val="2"/>
    </font>
    <font>
      <sz val="16"/>
      <color indexed="12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b/>
      <sz val="8"/>
      <color indexed="14"/>
      <name val="Arial"/>
      <family val="2"/>
    </font>
    <font>
      <b/>
      <sz val="10"/>
      <color indexed="20"/>
      <name val="Arial"/>
      <family val="2"/>
    </font>
    <font>
      <b/>
      <sz val="8"/>
      <color indexed="2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b/>
      <sz val="9"/>
      <color indexed="14"/>
      <name val="Arial"/>
      <family val="2"/>
    </font>
    <font>
      <b/>
      <sz val="9"/>
      <color indexed="28"/>
      <name val="Arial"/>
      <family val="2"/>
    </font>
    <font>
      <sz val="10"/>
      <color indexed="8"/>
      <name val="Arial"/>
      <family val="2"/>
    </font>
    <font>
      <sz val="11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2" fillId="0" borderId="0"/>
    <xf numFmtId="0" fontId="1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left"/>
      <protection locked="0"/>
    </xf>
    <xf numFmtId="1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17" fillId="0" borderId="11" xfId="0" applyFont="1" applyBorder="1" applyAlignment="1" applyProtection="1">
      <alignment horizontal="right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21" fillId="0" borderId="12" xfId="0" applyFont="1" applyBorder="1" applyProtection="1">
      <protection locked="0"/>
    </xf>
    <xf numFmtId="0" fontId="21" fillId="0" borderId="13" xfId="0" applyFont="1" applyBorder="1"/>
    <xf numFmtId="2" fontId="34" fillId="0" borderId="15" xfId="0" applyNumberFormat="1" applyFont="1" applyBorder="1"/>
    <xf numFmtId="2" fontId="34" fillId="0" borderId="16" xfId="0" applyNumberFormat="1" applyFont="1" applyBorder="1"/>
    <xf numFmtId="0" fontId="0" fillId="0" borderId="0" xfId="0" applyBorder="1"/>
    <xf numFmtId="0" fontId="5" fillId="0" borderId="0" xfId="0" applyFont="1" applyBorder="1" applyProtection="1">
      <protection locked="0"/>
    </xf>
    <xf numFmtId="0" fontId="35" fillId="0" borderId="0" xfId="0" applyFont="1"/>
    <xf numFmtId="0" fontId="36" fillId="0" borderId="0" xfId="0" applyFont="1"/>
    <xf numFmtId="0" fontId="19" fillId="0" borderId="17" xfId="0" applyFont="1" applyBorder="1" applyAlignment="1" applyProtection="1">
      <alignment horizontal="lef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1" fillId="0" borderId="19" xfId="0" applyFont="1" applyBorder="1" applyAlignment="1" applyProtection="1">
      <alignment horizontal="center"/>
      <protection locked="0"/>
    </xf>
    <xf numFmtId="0" fontId="21" fillId="0" borderId="20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21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4" fillId="0" borderId="20" xfId="0" applyFont="1" applyBorder="1" applyAlignment="1" applyProtection="1">
      <alignment horizontal="center"/>
      <protection locked="0"/>
    </xf>
    <xf numFmtId="0" fontId="25" fillId="0" borderId="6" xfId="0" applyFont="1" applyBorder="1" applyAlignment="1" applyProtection="1">
      <alignment horizontal="center"/>
      <protection locked="0"/>
    </xf>
    <xf numFmtId="0" fontId="26" fillId="0" borderId="20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1" fontId="27" fillId="0" borderId="22" xfId="0" applyNumberFormat="1" applyFont="1" applyBorder="1" applyAlignment="1" applyProtection="1">
      <alignment horizontal="center"/>
      <protection locked="0"/>
    </xf>
    <xf numFmtId="0" fontId="28" fillId="0" borderId="16" xfId="0" applyFont="1" applyBorder="1" applyAlignment="1" applyProtection="1">
      <alignment horizontal="right"/>
      <protection locked="0"/>
    </xf>
    <xf numFmtId="2" fontId="14" fillId="0" borderId="14" xfId="0" applyNumberFormat="1" applyFont="1" applyFill="1" applyBorder="1" applyAlignment="1" applyProtection="1">
      <alignment horizontal="center"/>
      <protection locked="0"/>
    </xf>
    <xf numFmtId="2" fontId="21" fillId="0" borderId="14" xfId="0" applyNumberFormat="1" applyFont="1" applyFill="1" applyBorder="1" applyAlignment="1" applyProtection="1">
      <alignment horizontal="center"/>
    </xf>
    <xf numFmtId="2" fontId="22" fillId="0" borderId="14" xfId="0" applyNumberFormat="1" applyFont="1" applyFill="1" applyBorder="1" applyAlignment="1" applyProtection="1">
      <alignment horizontal="center"/>
    </xf>
    <xf numFmtId="2" fontId="31" fillId="0" borderId="14" xfId="0" applyNumberFormat="1" applyFont="1" applyFill="1" applyBorder="1" applyAlignment="1" applyProtection="1">
      <alignment horizontal="center"/>
    </xf>
    <xf numFmtId="2" fontId="32" fillId="0" borderId="14" xfId="0" applyNumberFormat="1" applyFont="1" applyFill="1" applyBorder="1" applyAlignment="1" applyProtection="1">
      <alignment horizontal="center"/>
    </xf>
    <xf numFmtId="2" fontId="13" fillId="0" borderId="14" xfId="0" applyNumberFormat="1" applyFont="1" applyFill="1" applyBorder="1" applyAlignment="1" applyProtection="1">
      <alignment horizontal="center"/>
    </xf>
    <xf numFmtId="2" fontId="27" fillId="0" borderId="14" xfId="0" applyNumberFormat="1" applyFont="1" applyFill="1" applyBorder="1" applyAlignment="1" applyProtection="1">
      <alignment horizontal="center"/>
    </xf>
    <xf numFmtId="2" fontId="33" fillId="0" borderId="14" xfId="0" applyNumberFormat="1" applyFont="1" applyFill="1" applyBorder="1" applyAlignment="1" applyProtection="1">
      <alignment horizontal="right"/>
      <protection locked="0"/>
    </xf>
    <xf numFmtId="0" fontId="37" fillId="0" borderId="0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8" fillId="0" borderId="15" xfId="0" applyFont="1" applyBorder="1" applyAlignment="1" applyProtection="1">
      <alignment horizontal="center"/>
      <protection locked="0"/>
    </xf>
    <xf numFmtId="0" fontId="39" fillId="0" borderId="14" xfId="0" applyFont="1" applyFill="1" applyBorder="1" applyAlignment="1">
      <alignment vertical="top" wrapText="1"/>
    </xf>
    <xf numFmtId="0" fontId="39" fillId="0" borderId="2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39" fillId="0" borderId="14" xfId="0" applyFont="1" applyFill="1" applyBorder="1" applyAlignment="1">
      <alignment vertical="center" wrapText="1"/>
    </xf>
    <xf numFmtId="0" fontId="39" fillId="0" borderId="14" xfId="0" applyFont="1" applyFill="1" applyBorder="1"/>
    <xf numFmtId="0" fontId="39" fillId="0" borderId="14" xfId="0" applyFont="1" applyFill="1" applyBorder="1" applyAlignment="1">
      <alignment horizontal="left"/>
    </xf>
    <xf numFmtId="49" fontId="39" fillId="0" borderId="14" xfId="0" applyNumberFormat="1" applyFont="1" applyFill="1" applyBorder="1" applyAlignment="1">
      <alignment horizontal="center"/>
    </xf>
    <xf numFmtId="0" fontId="39" fillId="0" borderId="24" xfId="0" applyFont="1" applyFill="1" applyBorder="1" applyAlignment="1">
      <alignment vertical="center" wrapText="1"/>
    </xf>
    <xf numFmtId="0" fontId="0" fillId="0" borderId="14" xfId="0" applyFont="1" applyFill="1" applyBorder="1"/>
    <xf numFmtId="0" fontId="39" fillId="0" borderId="14" xfId="0" applyFont="1" applyFill="1" applyBorder="1" applyAlignment="1">
      <alignment horizontal="center"/>
    </xf>
    <xf numFmtId="0" fontId="40" fillId="0" borderId="14" xfId="0" applyFont="1" applyFill="1" applyBorder="1"/>
    <xf numFmtId="0" fontId="39" fillId="0" borderId="14" xfId="0" applyFont="1" applyFill="1" applyBorder="1" applyAlignment="1">
      <alignment horizontal="left" vertical="center"/>
    </xf>
    <xf numFmtId="49" fontId="39" fillId="0" borderId="14" xfId="0" applyNumberFormat="1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left" wrapText="1"/>
    </xf>
    <xf numFmtId="0" fontId="0" fillId="0" borderId="23" xfId="0" applyFont="1" applyFill="1" applyBorder="1" applyAlignment="1">
      <alignment horizontal="center"/>
    </xf>
    <xf numFmtId="2" fontId="34" fillId="0" borderId="25" xfId="0" applyNumberFormat="1" applyFont="1" applyBorder="1"/>
    <xf numFmtId="2" fontId="34" fillId="0" borderId="23" xfId="0" applyNumberFormat="1" applyFont="1" applyBorder="1"/>
    <xf numFmtId="0" fontId="37" fillId="0" borderId="2" xfId="0" applyFont="1" applyFill="1" applyBorder="1" applyAlignment="1">
      <alignment horizontal="center"/>
    </xf>
    <xf numFmtId="0" fontId="0" fillId="0" borderId="14" xfId="0" applyBorder="1"/>
    <xf numFmtId="2" fontId="29" fillId="2" borderId="14" xfId="0" applyNumberFormat="1" applyFont="1" applyFill="1" applyBorder="1" applyAlignment="1" applyProtection="1">
      <alignment horizontal="center"/>
      <protection locked="0"/>
    </xf>
    <xf numFmtId="2" fontId="30" fillId="3" borderId="14" xfId="0" applyNumberFormat="1" applyFont="1" applyFill="1" applyBorder="1" applyAlignment="1" applyProtection="1">
      <alignment horizontal="center"/>
      <protection locked="0"/>
    </xf>
    <xf numFmtId="2" fontId="2" fillId="4" borderId="14" xfId="0" applyNumberFormat="1" applyFont="1" applyFill="1" applyBorder="1" applyAlignment="1" applyProtection="1">
      <alignment horizontal="center"/>
      <protection locked="0"/>
    </xf>
    <xf numFmtId="0" fontId="39" fillId="0" borderId="24" xfId="0" applyFont="1" applyFill="1" applyBorder="1" applyAlignment="1">
      <alignment horizontal="left"/>
    </xf>
    <xf numFmtId="0" fontId="0" fillId="0" borderId="14" xfId="0" applyFont="1" applyFill="1" applyBorder="1" applyAlignment="1">
      <alignment vertical="center" wrapText="1"/>
    </xf>
    <xf numFmtId="0" fontId="0" fillId="5" borderId="14" xfId="0" applyFont="1" applyFill="1" applyBorder="1"/>
    <xf numFmtId="49" fontId="39" fillId="5" borderId="14" xfId="2" applyNumberFormat="1" applyFont="1" applyFill="1" applyBorder="1" applyAlignment="1">
      <alignment vertical="top"/>
    </xf>
    <xf numFmtId="0" fontId="43" fillId="6" borderId="14" xfId="2" applyFont="1" applyFill="1" applyBorder="1" applyAlignment="1">
      <alignment horizontal="center"/>
    </xf>
    <xf numFmtId="0" fontId="39" fillId="5" borderId="14" xfId="2" applyFont="1" applyFill="1" applyBorder="1"/>
    <xf numFmtId="0" fontId="39" fillId="5" borderId="14" xfId="1" applyFont="1" applyFill="1" applyBorder="1" applyAlignment="1">
      <alignment horizontal="left"/>
    </xf>
    <xf numFmtId="0" fontId="44" fillId="5" borderId="14" xfId="1" applyFont="1" applyFill="1" applyBorder="1" applyAlignment="1">
      <alignment horizontal="center"/>
    </xf>
    <xf numFmtId="0" fontId="39" fillId="5" borderId="14" xfId="1" applyFont="1" applyFill="1" applyBorder="1" applyAlignment="1" applyProtection="1">
      <alignment horizontal="left"/>
      <protection locked="0"/>
    </xf>
    <xf numFmtId="0" fontId="39" fillId="5" borderId="14" xfId="1" applyFont="1" applyFill="1" applyBorder="1" applyAlignment="1">
      <alignment horizontal="center"/>
    </xf>
    <xf numFmtId="0" fontId="39" fillId="6" borderId="14" xfId="2" applyFont="1" applyFill="1" applyBorder="1" applyAlignment="1">
      <alignment horizontal="center"/>
    </xf>
    <xf numFmtId="0" fontId="39" fillId="5" borderId="14" xfId="1" applyFont="1" applyFill="1" applyBorder="1" applyAlignment="1">
      <alignment horizontal="left" vertical="center"/>
    </xf>
    <xf numFmtId="0" fontId="39" fillId="5" borderId="14" xfId="1" applyFont="1" applyFill="1" applyBorder="1" applyAlignment="1" applyProtection="1">
      <alignment horizontal="center"/>
      <protection locked="0"/>
    </xf>
    <xf numFmtId="0" fontId="39" fillId="7" borderId="14" xfId="2" applyFont="1" applyFill="1" applyBorder="1"/>
    <xf numFmtId="0" fontId="39" fillId="5" borderId="14" xfId="3" applyFont="1" applyFill="1" applyBorder="1" applyAlignment="1">
      <alignment horizontal="left"/>
    </xf>
    <xf numFmtId="0" fontId="39" fillId="5" borderId="14" xfId="3" applyFont="1" applyFill="1" applyBorder="1" applyAlignment="1">
      <alignment horizontal="center"/>
    </xf>
    <xf numFmtId="0" fontId="44" fillId="6" borderId="14" xfId="2" applyFont="1" applyFill="1" applyBorder="1" applyAlignment="1">
      <alignment horizontal="center"/>
    </xf>
    <xf numFmtId="0" fontId="39" fillId="5" borderId="14" xfId="1" applyNumberFormat="1" applyFont="1" applyFill="1" applyBorder="1" applyAlignment="1" applyProtection="1">
      <alignment horizontal="left"/>
      <protection locked="0"/>
    </xf>
    <xf numFmtId="0" fontId="44" fillId="5" borderId="14" xfId="1" applyNumberFormat="1" applyFont="1" applyFill="1" applyBorder="1" applyAlignment="1" applyProtection="1">
      <alignment horizontal="left"/>
      <protection locked="0"/>
    </xf>
    <xf numFmtId="0" fontId="41" fillId="5" borderId="14" xfId="0" applyFont="1" applyFill="1" applyBorder="1"/>
    <xf numFmtId="0" fontId="45" fillId="5" borderId="14" xfId="1" applyFont="1" applyFill="1" applyBorder="1" applyAlignment="1" applyProtection="1">
      <alignment horizontal="left"/>
      <protection locked="0"/>
    </xf>
    <xf numFmtId="0" fontId="45" fillId="5" borderId="14" xfId="1" applyFont="1" applyFill="1" applyBorder="1" applyAlignment="1">
      <alignment horizontal="center"/>
    </xf>
    <xf numFmtId="0" fontId="41" fillId="0" borderId="0" xfId="0" applyFont="1"/>
    <xf numFmtId="0" fontId="39" fillId="0" borderId="14" xfId="1" applyNumberFormat="1" applyFont="1" applyFill="1" applyBorder="1" applyAlignment="1" applyProtection="1">
      <alignment horizontal="left"/>
      <protection locked="0"/>
    </xf>
    <xf numFmtId="0" fontId="39" fillId="0" borderId="14" xfId="1" applyFont="1" applyFill="1" applyBorder="1" applyAlignment="1">
      <alignment horizontal="center"/>
    </xf>
    <xf numFmtId="0" fontId="39" fillId="0" borderId="14" xfId="1" applyFont="1" applyFill="1" applyBorder="1" applyAlignment="1">
      <alignment horizontal="left"/>
    </xf>
    <xf numFmtId="0" fontId="39" fillId="0" borderId="14" xfId="1" applyFont="1" applyBorder="1"/>
    <xf numFmtId="0" fontId="39" fillId="0" borderId="14" xfId="1" applyFont="1" applyBorder="1" applyAlignment="1">
      <alignment horizontal="center"/>
    </xf>
    <xf numFmtId="0" fontId="39" fillId="5" borderId="14" xfId="1" applyFont="1" applyFill="1" applyBorder="1" applyAlignment="1">
      <alignment horizontal="left" wrapText="1"/>
    </xf>
    <xf numFmtId="0" fontId="44" fillId="5" borderId="14" xfId="1" applyFont="1" applyFill="1" applyBorder="1" applyAlignment="1">
      <alignment horizontal="center" wrapText="1"/>
    </xf>
    <xf numFmtId="0" fontId="41" fillId="0" borderId="14" xfId="0" applyFont="1" applyBorder="1"/>
    <xf numFmtId="0" fontId="37" fillId="0" borderId="1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9" fillId="0" borderId="8" xfId="0" applyFont="1" applyBorder="1" applyAlignment="1" applyProtection="1">
      <alignment horizontal="center"/>
      <protection locked="0"/>
    </xf>
    <xf numFmtId="0" fontId="6" fillId="0" borderId="7" xfId="0" applyFont="1" applyBorder="1" applyAlignment="1"/>
    <xf numFmtId="0" fontId="10" fillId="0" borderId="8" xfId="0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11" fillId="0" borderId="8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/>
    </xf>
    <xf numFmtId="0" fontId="12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0" fontId="0" fillId="0" borderId="9" xfId="0" applyBorder="1" applyAlignment="1"/>
    <xf numFmtId="0" fontId="14" fillId="0" borderId="8" xfId="0" applyFont="1" applyBorder="1" applyAlignment="1" applyProtection="1">
      <protection locked="0"/>
    </xf>
    <xf numFmtId="0" fontId="0" fillId="0" borderId="7" xfId="0" applyBorder="1" applyAlignment="1"/>
    <xf numFmtId="0" fontId="0" fillId="0" borderId="11" xfId="0" applyBorder="1" applyAlignment="1"/>
    <xf numFmtId="0" fontId="0" fillId="0" borderId="10" xfId="0" applyBorder="1" applyAlignment="1"/>
    <xf numFmtId="0" fontId="0" fillId="0" borderId="0" xfId="0" applyBorder="1" applyAlignment="1"/>
  </cellXfs>
  <cellStyles count="4">
    <cellStyle name="Normal" xfId="0" builtinId="0"/>
    <cellStyle name="Normal 2 2" xfId="1"/>
    <cellStyle name="Normal 3" xfId="3"/>
    <cellStyle name="Normal 4" xfId="2"/>
  </cellStyles>
  <dxfs count="0"/>
  <tableStyles count="0" defaultTableStyle="TableStyleMedium2" defaultPivotStyle="PivotStyleLight16"/>
  <colors>
    <mruColors>
      <color rgb="FFFF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428625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476625" y="1114425"/>
          <a:ext cx="4667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180975</xdr:colOff>
      <xdr:row>3</xdr:row>
      <xdr:rowOff>66675</xdr:rowOff>
    </xdr:from>
    <xdr:to>
      <xdr:col>6</xdr:col>
      <xdr:colOff>161925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229100" y="1104900"/>
          <a:ext cx="466725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209550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210175" y="1152525"/>
          <a:ext cx="409575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22935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276225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590925" y="1114425"/>
          <a:ext cx="3143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180975</xdr:colOff>
      <xdr:row>3</xdr:row>
      <xdr:rowOff>66675</xdr:rowOff>
    </xdr:from>
    <xdr:to>
      <xdr:col>6</xdr:col>
      <xdr:colOff>285750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343400" y="1104900"/>
          <a:ext cx="5905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371475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324475" y="1152525"/>
          <a:ext cx="57150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34365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352425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3905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57151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3619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209550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5" y="1152525"/>
          <a:ext cx="409575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333375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37147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95251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4000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85726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6" y="1152525"/>
          <a:ext cx="2857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352425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39052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171451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47625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123826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6" y="1152525"/>
          <a:ext cx="3238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3</xdr:row>
      <xdr:rowOff>76200</xdr:rowOff>
    </xdr:from>
    <xdr:to>
      <xdr:col>4</xdr:col>
      <xdr:colOff>371475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67075" y="1114425"/>
          <a:ext cx="409575" cy="3048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180976</xdr:colOff>
      <xdr:row>3</xdr:row>
      <xdr:rowOff>66675</xdr:rowOff>
    </xdr:from>
    <xdr:to>
      <xdr:col>6</xdr:col>
      <xdr:colOff>266701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1" y="1104900"/>
          <a:ext cx="571500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247650</xdr:colOff>
      <xdr:row>3</xdr:row>
      <xdr:rowOff>114300</xdr:rowOff>
    </xdr:from>
    <xdr:to>
      <xdr:col>8</xdr:col>
      <xdr:colOff>114300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5" y="1152525"/>
          <a:ext cx="314325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3</xdr:row>
      <xdr:rowOff>114300</xdr:rowOff>
    </xdr:from>
    <xdr:to>
      <xdr:col>4</xdr:col>
      <xdr:colOff>295275</xdr:colOff>
      <xdr:row>4</xdr:row>
      <xdr:rowOff>123825</xdr:rowOff>
    </xdr:to>
    <xdr:grpSp>
      <xdr:nvGrpSpPr>
        <xdr:cNvPr id="2" name="icon_V"/>
        <xdr:cNvGrpSpPr>
          <a:grpSpLocks/>
        </xdr:cNvGrpSpPr>
      </xdr:nvGrpSpPr>
      <xdr:grpSpPr bwMode="auto">
        <a:xfrm>
          <a:off x="3276600" y="1152525"/>
          <a:ext cx="323850" cy="266700"/>
          <a:chOff x="372" y="227"/>
          <a:chExt cx="36" cy="36"/>
        </a:xfrm>
      </xdr:grpSpPr>
      <xdr:sp macro="[1]!SortVault" textlink="">
        <xdr:nvSpPr>
          <xdr:cNvPr id="3" name="Rectangle 2"/>
          <xdr:cNvSpPr>
            <a:spLocks noChangeAspect="1" noChangeArrowheads="1"/>
          </xdr:cNvSpPr>
        </xdr:nvSpPr>
        <xdr:spPr bwMode="auto">
          <a:xfrm>
            <a:off x="372" y="227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4" name="Group 3"/>
          <xdr:cNvGrpSpPr>
            <a:grpSpLocks/>
          </xdr:cNvGrpSpPr>
        </xdr:nvGrpSpPr>
        <xdr:grpSpPr bwMode="auto">
          <a:xfrm>
            <a:off x="378" y="236"/>
            <a:ext cx="25" cy="20"/>
            <a:chOff x="378" y="236"/>
            <a:chExt cx="25" cy="20"/>
          </a:xfrm>
        </xdr:grpSpPr>
        <xdr:sp macro="[1]!SortVault" textlink="">
          <xdr:nvSpPr>
            <xdr:cNvPr id="5" name="Line 4"/>
            <xdr:cNvSpPr>
              <a:spLocks noChangeAspect="1" noChangeShapeType="1"/>
            </xdr:cNvSpPr>
          </xdr:nvSpPr>
          <xdr:spPr bwMode="auto">
            <a:xfrm>
              <a:off x="392" y="236"/>
              <a:ext cx="0" cy="19"/>
            </a:xfrm>
            <a:prstGeom prst="line">
              <a:avLst/>
            </a:prstGeom>
            <a:noFill/>
            <a:ln w="5715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noFill/>
                </a14:hiddenFill>
              </a:ext>
            </a:extLst>
          </xdr:spPr>
        </xdr:sp>
        <xdr:sp macro="[1]!SortVault" textlink="">
          <xdr:nvSpPr>
            <xdr:cNvPr id="6" name="Freeform 5"/>
            <xdr:cNvSpPr>
              <a:spLocks noChangeAspect="1"/>
            </xdr:cNvSpPr>
          </xdr:nvSpPr>
          <xdr:spPr bwMode="auto">
            <a:xfrm>
              <a:off x="381" y="255"/>
              <a:ext cx="21" cy="1"/>
            </a:xfrm>
            <a:custGeom>
              <a:avLst/>
              <a:gdLst>
                <a:gd name="T0" fmla="*/ 0 w 42"/>
                <a:gd name="T1" fmla="*/ 0 h 1"/>
                <a:gd name="T2" fmla="*/ 1 w 42"/>
                <a:gd name="T3" fmla="*/ 0 h 1"/>
                <a:gd name="T4" fmla="*/ 0 60000 65536"/>
                <a:gd name="T5" fmla="*/ 0 60000 65536"/>
              </a:gdLst>
              <a:ahLst/>
              <a:cxnLst>
                <a:cxn ang="T4">
                  <a:pos x="T0" y="T1"/>
                </a:cxn>
                <a:cxn ang="T5">
                  <a:pos x="T2" y="T3"/>
                </a:cxn>
              </a:cxnLst>
              <a:rect l="0" t="0" r="r" b="b"/>
              <a:pathLst>
                <a:path w="42" h="1">
                  <a:moveTo>
                    <a:pt x="0" y="0"/>
                  </a:moveTo>
                  <a:lnTo>
                    <a:pt x="42" y="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 type="none" w="med" len="med"/>
              <a:tailEnd type="none" w="med" len="med"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val="FFFFFF"/>
                  </a:solidFill>
                </a14:hiddenFill>
              </a:ext>
            </a:extLst>
          </xdr:spPr>
        </xdr:sp>
        <xdr:sp macro="[1]!SortVault" textlink="">
          <xdr:nvSpPr>
            <xdr:cNvPr id="7" name="Freeform 6"/>
            <xdr:cNvSpPr>
              <a:spLocks noChangeAspect="1"/>
            </xdr:cNvSpPr>
          </xdr:nvSpPr>
          <xdr:spPr bwMode="auto">
            <a:xfrm>
              <a:off x="378" y="236"/>
              <a:ext cx="25" cy="10"/>
            </a:xfrm>
            <a:custGeom>
              <a:avLst/>
              <a:gdLst>
                <a:gd name="T0" fmla="*/ 1 w 50"/>
                <a:gd name="T1" fmla="*/ 0 h 20"/>
                <a:gd name="T2" fmla="*/ 1 w 50"/>
                <a:gd name="T3" fmla="*/ 0 h 20"/>
                <a:gd name="T4" fmla="*/ 1 w 50"/>
                <a:gd name="T5" fmla="*/ 1 h 20"/>
                <a:gd name="T6" fmla="*/ 1 w 50"/>
                <a:gd name="T7" fmla="*/ 1 h 20"/>
                <a:gd name="T8" fmla="*/ 1 w 50"/>
                <a:gd name="T9" fmla="*/ 1 h 20"/>
                <a:gd name="T10" fmla="*/ 1 w 50"/>
                <a:gd name="T11" fmla="*/ 1 h 20"/>
                <a:gd name="T12" fmla="*/ 0 w 50"/>
                <a:gd name="T13" fmla="*/ 1 h 20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50" h="20">
                  <a:moveTo>
                    <a:pt x="50" y="0"/>
                  </a:moveTo>
                  <a:lnTo>
                    <a:pt x="14" y="0"/>
                  </a:lnTo>
                  <a:lnTo>
                    <a:pt x="9" y="1"/>
                  </a:lnTo>
                  <a:lnTo>
                    <a:pt x="6" y="3"/>
                  </a:lnTo>
                  <a:lnTo>
                    <a:pt x="3" y="6"/>
                  </a:lnTo>
                  <a:lnTo>
                    <a:pt x="2" y="9"/>
                  </a:lnTo>
                  <a:lnTo>
                    <a:pt x="0" y="20"/>
                  </a:lnTo>
                </a:path>
              </a:pathLst>
            </a:custGeom>
            <a:noFill/>
            <a:ln w="38100" cmpd="sng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 xmlns="">
                  <a:solidFill>
                    <a:srgbClr xmlns:mc="http://schemas.openxmlformats.org/markup-compatibility/2006" val="FFFFFF" mc:Ignorable="a14" a14:legacySpreadsheetColorIndex="9"/>
                  </a:solidFill>
                </a14:hiddenFill>
              </a:ext>
            </a:extLst>
          </xdr:spPr>
        </xdr:sp>
      </xdr:grpSp>
    </xdr:grpSp>
    <xdr:clientData/>
  </xdr:twoCellAnchor>
  <xdr:twoCellAnchor editAs="oneCell">
    <xdr:from>
      <xdr:col>5</xdr:col>
      <xdr:colOff>180975</xdr:colOff>
      <xdr:row>3</xdr:row>
      <xdr:rowOff>66675</xdr:rowOff>
    </xdr:from>
    <xdr:to>
      <xdr:col>6</xdr:col>
      <xdr:colOff>123825</xdr:colOff>
      <xdr:row>4</xdr:row>
      <xdr:rowOff>123825</xdr:rowOff>
    </xdr:to>
    <xdr:grpSp>
      <xdr:nvGrpSpPr>
        <xdr:cNvPr id="8" name="icon_UB"/>
        <xdr:cNvGrpSpPr>
          <a:grpSpLocks/>
        </xdr:cNvGrpSpPr>
      </xdr:nvGrpSpPr>
      <xdr:grpSpPr bwMode="auto">
        <a:xfrm>
          <a:off x="4019550" y="1104900"/>
          <a:ext cx="428625" cy="314325"/>
          <a:chOff x="161" y="415"/>
          <a:chExt cx="36" cy="36"/>
        </a:xfrm>
      </xdr:grpSpPr>
      <xdr:sp macro="[1]!SortBar" textlink="">
        <xdr:nvSpPr>
          <xdr:cNvPr id="9" name="Rectangle 8"/>
          <xdr:cNvSpPr>
            <a:spLocks noChangeAspect="1" noChangeArrowheads="1"/>
          </xdr:cNvSpPr>
        </xdr:nvSpPr>
        <xdr:spPr bwMode="auto">
          <a:xfrm>
            <a:off x="161" y="415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10" name="Group 9"/>
          <xdr:cNvGrpSpPr>
            <a:grpSpLocks/>
          </xdr:cNvGrpSpPr>
        </xdr:nvGrpSpPr>
        <xdr:grpSpPr bwMode="auto">
          <a:xfrm>
            <a:off x="164" y="422"/>
            <a:ext cx="30" cy="22"/>
            <a:chOff x="164" y="422"/>
            <a:chExt cx="30" cy="22"/>
          </a:xfrm>
        </xdr:grpSpPr>
        <xdr:grpSp>
          <xdr:nvGrpSpPr>
            <xdr:cNvPr id="11" name="Group 10"/>
            <xdr:cNvGrpSpPr>
              <a:grpSpLocks/>
            </xdr:cNvGrpSpPr>
          </xdr:nvGrpSpPr>
          <xdr:grpSpPr bwMode="auto">
            <a:xfrm>
              <a:off x="169" y="424"/>
              <a:ext cx="24" cy="17"/>
              <a:chOff x="167" y="428"/>
              <a:chExt cx="17" cy="16"/>
            </a:xfrm>
          </xdr:grpSpPr>
          <xdr:sp macro="[1]!SortBar" textlink="">
            <xdr:nvSpPr>
              <xdr:cNvPr id="17" name="Line 11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8" name="Line 12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sp macro="[1]!SortBar" textlink="">
          <xdr:nvSpPr>
            <xdr:cNvPr id="12" name="Freeform 13"/>
            <xdr:cNvSpPr>
              <a:spLocks noChangeAspect="1"/>
            </xdr:cNvSpPr>
          </xdr:nvSpPr>
          <xdr:spPr bwMode="auto">
            <a:xfrm>
              <a:off x="164" y="431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sp macro="[1]!SortBar" textlink="">
          <xdr:nvSpPr>
            <xdr:cNvPr id="13" name="Freeform 14"/>
            <xdr:cNvSpPr>
              <a:spLocks noChangeAspect="1"/>
            </xdr:cNvSpPr>
          </xdr:nvSpPr>
          <xdr:spPr bwMode="auto">
            <a:xfrm>
              <a:off x="168" y="422"/>
              <a:ext cx="26" cy="3"/>
            </a:xfrm>
            <a:custGeom>
              <a:avLst/>
              <a:gdLst>
                <a:gd name="T0" fmla="*/ 0 w 55"/>
                <a:gd name="T1" fmla="*/ 0 h 6"/>
                <a:gd name="T2" fmla="*/ 0 w 55"/>
                <a:gd name="T3" fmla="*/ 0 h 6"/>
                <a:gd name="T4" fmla="*/ 0 w 55"/>
                <a:gd name="T5" fmla="*/ 1 h 6"/>
                <a:gd name="T6" fmla="*/ 0 w 55"/>
                <a:gd name="T7" fmla="*/ 1 h 6"/>
                <a:gd name="T8" fmla="*/ 0 w 55"/>
                <a:gd name="T9" fmla="*/ 1 h 6"/>
                <a:gd name="T10" fmla="*/ 0 w 55"/>
                <a:gd name="T11" fmla="*/ 1 h 6"/>
                <a:gd name="T12" fmla="*/ 0 w 55"/>
                <a:gd name="T13" fmla="*/ 1 h 6"/>
                <a:gd name="T14" fmla="*/ 0 w 55"/>
                <a:gd name="T15" fmla="*/ 1 h 6"/>
                <a:gd name="T16" fmla="*/ 0 w 55"/>
                <a:gd name="T17" fmla="*/ 0 h 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55" h="6">
                  <a:moveTo>
                    <a:pt x="1" y="0"/>
                  </a:moveTo>
                  <a:lnTo>
                    <a:pt x="54" y="0"/>
                  </a:lnTo>
                  <a:lnTo>
                    <a:pt x="55" y="2"/>
                  </a:lnTo>
                  <a:lnTo>
                    <a:pt x="55" y="4"/>
                  </a:lnTo>
                  <a:lnTo>
                    <a:pt x="54" y="6"/>
                  </a:lnTo>
                  <a:lnTo>
                    <a:pt x="1" y="6"/>
                  </a:lnTo>
                  <a:lnTo>
                    <a:pt x="0" y="4"/>
                  </a:lnTo>
                  <a:lnTo>
                    <a:pt x="0" y="2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000000"/>
            </a:solidFill>
            <a:ln w="3175" cmpd="sng">
              <a:solidFill>
                <a:srgbClr val="C0C0C0"/>
              </a:solidFill>
              <a:round/>
              <a:headEnd/>
              <a:tailEnd/>
            </a:ln>
          </xdr:spPr>
        </xdr:sp>
        <xdr:grpSp>
          <xdr:nvGrpSpPr>
            <xdr:cNvPr id="14" name="Group 15"/>
            <xdr:cNvGrpSpPr>
              <a:grpSpLocks/>
            </xdr:cNvGrpSpPr>
          </xdr:nvGrpSpPr>
          <xdr:grpSpPr bwMode="auto">
            <a:xfrm>
              <a:off x="165" y="434"/>
              <a:ext cx="24" cy="10"/>
              <a:chOff x="167" y="428"/>
              <a:chExt cx="17" cy="16"/>
            </a:xfrm>
          </xdr:grpSpPr>
          <xdr:sp macro="[1]!SortBar" textlink="">
            <xdr:nvSpPr>
              <xdr:cNvPr id="15" name="Line 16"/>
              <xdr:cNvSpPr>
                <a:spLocks noChangeAspect="1" noChangeShapeType="1"/>
              </xdr:cNvSpPr>
            </xdr:nvSpPr>
            <xdr:spPr bwMode="auto">
              <a:xfrm>
                <a:off x="167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ar" textlink="">
            <xdr:nvSpPr>
              <xdr:cNvPr id="16" name="Line 17"/>
              <xdr:cNvSpPr>
                <a:spLocks noChangeAspect="1" noChangeShapeType="1"/>
              </xdr:cNvSpPr>
            </xdr:nvSpPr>
            <xdr:spPr bwMode="auto">
              <a:xfrm>
                <a:off x="184" y="428"/>
                <a:ext cx="0" cy="16"/>
              </a:xfrm>
              <a:prstGeom prst="line">
                <a:avLst/>
              </a:prstGeom>
              <a:noFill/>
              <a:ln w="1905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7</xdr:col>
      <xdr:colOff>247651</xdr:colOff>
      <xdr:row>3</xdr:row>
      <xdr:rowOff>114300</xdr:rowOff>
    </xdr:from>
    <xdr:to>
      <xdr:col>8</xdr:col>
      <xdr:colOff>123826</xdr:colOff>
      <xdr:row>4</xdr:row>
      <xdr:rowOff>133350</xdr:rowOff>
    </xdr:to>
    <xdr:grpSp>
      <xdr:nvGrpSpPr>
        <xdr:cNvPr id="19" name="icon_BB"/>
        <xdr:cNvGrpSpPr>
          <a:grpSpLocks/>
        </xdr:cNvGrpSpPr>
      </xdr:nvGrpSpPr>
      <xdr:grpSpPr bwMode="auto">
        <a:xfrm>
          <a:off x="5000626" y="1152525"/>
          <a:ext cx="323850" cy="276225"/>
          <a:chOff x="270" y="416"/>
          <a:chExt cx="36" cy="36"/>
        </a:xfrm>
      </xdr:grpSpPr>
      <xdr:sp macro="[1]!SortBeam" textlink="">
        <xdr:nvSpPr>
          <xdr:cNvPr id="20" name="Rectangle 19"/>
          <xdr:cNvSpPr>
            <a:spLocks noChangeArrowheads="1"/>
          </xdr:cNvSpPr>
        </xdr:nvSpPr>
        <xdr:spPr bwMode="auto">
          <a:xfrm>
            <a:off x="270" y="416"/>
            <a:ext cx="36" cy="3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1" name="Group 20"/>
          <xdr:cNvGrpSpPr>
            <a:grpSpLocks/>
          </xdr:cNvGrpSpPr>
        </xdr:nvGrpSpPr>
        <xdr:grpSpPr bwMode="auto">
          <a:xfrm>
            <a:off x="273" y="423"/>
            <a:ext cx="30" cy="24"/>
            <a:chOff x="273" y="425"/>
            <a:chExt cx="30" cy="24"/>
          </a:xfrm>
        </xdr:grpSpPr>
        <xdr:grpSp>
          <xdr:nvGrpSpPr>
            <xdr:cNvPr id="22" name="Group 21"/>
            <xdr:cNvGrpSpPr>
              <a:grpSpLocks/>
            </xdr:cNvGrpSpPr>
          </xdr:nvGrpSpPr>
          <xdr:grpSpPr bwMode="auto">
            <a:xfrm>
              <a:off x="293" y="437"/>
              <a:ext cx="5" cy="12"/>
              <a:chOff x="305" y="343"/>
              <a:chExt cx="10" cy="24"/>
            </a:xfrm>
          </xdr:grpSpPr>
          <xdr:sp macro="[1]!SortBeam" textlink="">
            <xdr:nvSpPr>
              <xdr:cNvPr id="30" name="Line 22"/>
              <xdr:cNvSpPr>
                <a:spLocks noChangeShapeType="1"/>
              </xdr:cNvSpPr>
            </xdr:nvSpPr>
            <xdr:spPr bwMode="auto">
              <a:xfrm>
                <a:off x="305" y="343"/>
                <a:ext cx="9" cy="24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31" name="Line 23"/>
              <xdr:cNvSpPr>
                <a:spLocks noChangeShapeType="1"/>
              </xdr:cNvSpPr>
            </xdr:nvSpPr>
            <xdr:spPr bwMode="auto">
              <a:xfrm flipV="1">
                <a:off x="309" y="349"/>
                <a:ext cx="6" cy="6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3" name="Group 24"/>
            <xdr:cNvGrpSpPr>
              <a:grpSpLocks/>
            </xdr:cNvGrpSpPr>
          </xdr:nvGrpSpPr>
          <xdr:grpSpPr bwMode="auto">
            <a:xfrm>
              <a:off x="273" y="428"/>
              <a:ext cx="5" cy="7"/>
              <a:chOff x="264" y="324"/>
              <a:chExt cx="11" cy="15"/>
            </a:xfrm>
          </xdr:grpSpPr>
          <xdr:sp macro="[1]!SortBeam" textlink="">
            <xdr:nvSpPr>
              <xdr:cNvPr id="28" name="Line 25"/>
              <xdr:cNvSpPr>
                <a:spLocks noChangeShapeType="1"/>
              </xdr:cNvSpPr>
            </xdr:nvSpPr>
            <xdr:spPr bwMode="auto">
              <a:xfrm flipH="1">
                <a:off x="264" y="326"/>
                <a:ext cx="11" cy="13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  <xdr:sp macro="[1]!SortBeam" textlink="">
            <xdr:nvSpPr>
              <xdr:cNvPr id="29" name="Line 26"/>
              <xdr:cNvSpPr>
                <a:spLocks noChangeShapeType="1"/>
              </xdr:cNvSpPr>
            </xdr:nvSpPr>
            <xdr:spPr bwMode="auto">
              <a:xfrm flipH="1" flipV="1">
                <a:off x="267" y="324"/>
                <a:ext cx="3" cy="7"/>
              </a:xfrm>
              <a:prstGeom prst="line">
                <a:avLst/>
              </a:prstGeom>
              <a:noFill/>
              <a:ln w="12700">
                <a:solidFill>
                  <a:srgbClr val="333333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 xmlns="">
                    <a:noFill/>
                  </a14:hiddenFill>
                </a:ext>
              </a:extLst>
            </xdr:spPr>
          </xdr:sp>
        </xdr:grpSp>
        <xdr:grpSp>
          <xdr:nvGrpSpPr>
            <xdr:cNvPr id="24" name="Group 27"/>
            <xdr:cNvGrpSpPr>
              <a:grpSpLocks/>
            </xdr:cNvGrpSpPr>
          </xdr:nvGrpSpPr>
          <xdr:grpSpPr bwMode="auto">
            <a:xfrm>
              <a:off x="273" y="425"/>
              <a:ext cx="30" cy="17"/>
              <a:chOff x="265" y="318"/>
              <a:chExt cx="60" cy="34"/>
            </a:xfrm>
          </xdr:grpSpPr>
          <xdr:sp macro="[1]!SortBeam" textlink="">
            <xdr:nvSpPr>
              <xdr:cNvPr id="25" name="Freeform 28"/>
              <xdr:cNvSpPr>
                <a:spLocks/>
              </xdr:cNvSpPr>
            </xdr:nvSpPr>
            <xdr:spPr bwMode="auto">
              <a:xfrm>
                <a:off x="265" y="318"/>
                <a:ext cx="52" cy="34"/>
              </a:xfrm>
              <a:custGeom>
                <a:avLst/>
                <a:gdLst>
                  <a:gd name="T0" fmla="*/ 0 w 52"/>
                  <a:gd name="T1" fmla="*/ 0 h 34"/>
                  <a:gd name="T2" fmla="*/ 52 w 52"/>
                  <a:gd name="T3" fmla="*/ 26 h 34"/>
                  <a:gd name="T4" fmla="*/ 52 w 52"/>
                  <a:gd name="T5" fmla="*/ 34 h 34"/>
                  <a:gd name="T6" fmla="*/ 0 w 52"/>
                  <a:gd name="T7" fmla="*/ 5 h 34"/>
                  <a:gd name="T8" fmla="*/ 0 w 52"/>
                  <a:gd name="T9" fmla="*/ 0 h 34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2" h="34">
                    <a:moveTo>
                      <a:pt x="0" y="0"/>
                    </a:moveTo>
                    <a:lnTo>
                      <a:pt x="52" y="26"/>
                    </a:lnTo>
                    <a:lnTo>
                      <a:pt x="52" y="34"/>
                    </a:lnTo>
                    <a:lnTo>
                      <a:pt x="0" y="5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969696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6" name="Freeform 29"/>
              <xdr:cNvSpPr>
                <a:spLocks/>
              </xdr:cNvSpPr>
            </xdr:nvSpPr>
            <xdr:spPr bwMode="auto">
              <a:xfrm>
                <a:off x="265" y="318"/>
                <a:ext cx="59" cy="26"/>
              </a:xfrm>
              <a:custGeom>
                <a:avLst/>
                <a:gdLst>
                  <a:gd name="T0" fmla="*/ 0 w 59"/>
                  <a:gd name="T1" fmla="*/ 0 h 26"/>
                  <a:gd name="T2" fmla="*/ 6 w 59"/>
                  <a:gd name="T3" fmla="*/ 0 h 26"/>
                  <a:gd name="T4" fmla="*/ 59 w 59"/>
                  <a:gd name="T5" fmla="*/ 26 h 26"/>
                  <a:gd name="T6" fmla="*/ 52 w 59"/>
                  <a:gd name="T7" fmla="*/ 26 h 26"/>
                  <a:gd name="T8" fmla="*/ 0 w 59"/>
                  <a:gd name="T9" fmla="*/ 0 h 26"/>
                  <a:gd name="T10" fmla="*/ 0 60000 65536"/>
                  <a:gd name="T11" fmla="*/ 0 60000 65536"/>
                  <a:gd name="T12" fmla="*/ 0 60000 65536"/>
                  <a:gd name="T13" fmla="*/ 0 60000 65536"/>
                  <a:gd name="T14" fmla="*/ 0 60000 65536"/>
                </a:gdLst>
                <a:ahLst/>
                <a:cxnLst>
                  <a:cxn ang="T10">
                    <a:pos x="T0" y="T1"/>
                  </a:cxn>
                  <a:cxn ang="T11">
                    <a:pos x="T2" y="T3"/>
                  </a:cxn>
                  <a:cxn ang="T12">
                    <a:pos x="T4" y="T5"/>
                  </a:cxn>
                  <a:cxn ang="T13">
                    <a:pos x="T6" y="T7"/>
                  </a:cxn>
                  <a:cxn ang="T14">
                    <a:pos x="T8" y="T9"/>
                  </a:cxn>
                </a:cxnLst>
                <a:rect l="0" t="0" r="r" b="b"/>
                <a:pathLst>
                  <a:path w="59" h="26">
                    <a:moveTo>
                      <a:pt x="0" y="0"/>
                    </a:moveTo>
                    <a:lnTo>
                      <a:pt x="6" y="0"/>
                    </a:lnTo>
                    <a:lnTo>
                      <a:pt x="59" y="26"/>
                    </a:lnTo>
                    <a:lnTo>
                      <a:pt x="52" y="26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000000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[1]!SortBeam" textlink="">
            <xdr:nvSpPr>
              <xdr:cNvPr id="27" name="Freeform 30"/>
              <xdr:cNvSpPr>
                <a:spLocks/>
              </xdr:cNvSpPr>
            </xdr:nvSpPr>
            <xdr:spPr bwMode="auto">
              <a:xfrm>
                <a:off x="316" y="344"/>
                <a:ext cx="9" cy="8"/>
              </a:xfrm>
              <a:custGeom>
                <a:avLst/>
                <a:gdLst>
                  <a:gd name="T0" fmla="*/ 1 w 9"/>
                  <a:gd name="T1" fmla="*/ 0 h 8"/>
                  <a:gd name="T2" fmla="*/ 8 w 9"/>
                  <a:gd name="T3" fmla="*/ 0 h 8"/>
                  <a:gd name="T4" fmla="*/ 9 w 9"/>
                  <a:gd name="T5" fmla="*/ 2 h 8"/>
                  <a:gd name="T6" fmla="*/ 9 w 9"/>
                  <a:gd name="T7" fmla="*/ 5 h 8"/>
                  <a:gd name="T8" fmla="*/ 8 w 9"/>
                  <a:gd name="T9" fmla="*/ 8 h 8"/>
                  <a:gd name="T10" fmla="*/ 1 w 9"/>
                  <a:gd name="T11" fmla="*/ 8 h 8"/>
                  <a:gd name="T12" fmla="*/ 0 w 9"/>
                  <a:gd name="T13" fmla="*/ 5 h 8"/>
                  <a:gd name="T14" fmla="*/ 0 w 9"/>
                  <a:gd name="T15" fmla="*/ 3 h 8"/>
                  <a:gd name="T16" fmla="*/ 1 w 9"/>
                  <a:gd name="T17" fmla="*/ 0 h 8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0" t="0" r="r" b="b"/>
                <a:pathLst>
                  <a:path w="9" h="8">
                    <a:moveTo>
                      <a:pt x="1" y="0"/>
                    </a:moveTo>
                    <a:lnTo>
                      <a:pt x="8" y="0"/>
                    </a:lnTo>
                    <a:lnTo>
                      <a:pt x="9" y="2"/>
                    </a:lnTo>
                    <a:lnTo>
                      <a:pt x="9" y="5"/>
                    </a:lnTo>
                    <a:lnTo>
                      <a:pt x="8" y="8"/>
                    </a:lnTo>
                    <a:lnTo>
                      <a:pt x="1" y="8"/>
                    </a:lnTo>
                    <a:lnTo>
                      <a:pt x="0" y="5"/>
                    </a:lnTo>
                    <a:lnTo>
                      <a:pt x="0" y="3"/>
                    </a:lnTo>
                    <a:lnTo>
                      <a:pt x="1" y="0"/>
                    </a:lnTo>
                    <a:close/>
                  </a:path>
                </a:pathLst>
              </a:custGeom>
              <a:solidFill>
                <a:srgbClr val="FFFFFF"/>
              </a:solidFill>
              <a:ln w="6350" cmpd="sng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</xdr:grpSp>
    <xdr:clientData/>
  </xdr:twoCellAnchor>
  <xdr:twoCellAnchor>
    <xdr:from>
      <xdr:col>9</xdr:col>
      <xdr:colOff>390525</xdr:colOff>
      <xdr:row>3</xdr:row>
      <xdr:rowOff>66675</xdr:rowOff>
    </xdr:from>
    <xdr:to>
      <xdr:col>10</xdr:col>
      <xdr:colOff>219075</xdr:colOff>
      <xdr:row>4</xdr:row>
      <xdr:rowOff>161925</xdr:rowOff>
    </xdr:to>
    <xdr:grpSp>
      <xdr:nvGrpSpPr>
        <xdr:cNvPr id="32" name="Group 31"/>
        <xdr:cNvGrpSpPr>
          <a:grpSpLocks/>
        </xdr:cNvGrpSpPr>
      </xdr:nvGrpSpPr>
      <xdr:grpSpPr bwMode="auto">
        <a:xfrm>
          <a:off x="6019800" y="1104900"/>
          <a:ext cx="314325" cy="352425"/>
          <a:chOff x="1417" y="230"/>
          <a:chExt cx="59" cy="61"/>
        </a:xfrm>
      </xdr:grpSpPr>
      <xdr:sp macro="[1]!SortFloor" textlink="">
        <xdr:nvSpPr>
          <xdr:cNvPr id="33" name="Rectangle 32"/>
          <xdr:cNvSpPr>
            <a:spLocks noChangeAspect="1" noChangeArrowheads="1"/>
          </xdr:cNvSpPr>
        </xdr:nvSpPr>
        <xdr:spPr bwMode="auto">
          <a:xfrm>
            <a:off x="1417" y="230"/>
            <a:ext cx="59" cy="6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[1]!SortFloor" textlink="">
        <xdr:nvSpPr>
          <xdr:cNvPr id="34" name="Rectangle 33"/>
          <xdr:cNvSpPr>
            <a:spLocks noChangeAspect="1" noChangeArrowheads="1"/>
          </xdr:cNvSpPr>
        </xdr:nvSpPr>
        <xdr:spPr bwMode="auto">
          <a:xfrm>
            <a:off x="1425" y="238"/>
            <a:ext cx="43" cy="45"/>
          </a:xfrm>
          <a:prstGeom prst="rect">
            <a:avLst/>
          </a:prstGeom>
          <a:solidFill>
            <a:srgbClr val="333333"/>
          </a:solidFill>
          <a:ln w="9525">
            <a:solidFill>
              <a:srgbClr val="FFFFFF"/>
            </a:solidFill>
            <a:miter lim="800000"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derkruin/Documents/CENTRAL%20GAUT%20CHAMPS%2023%20MAY/SCORE%20SHEETS/MASTER%20RESULTS%20SCORE%20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STER RESULTS SCORE SHEET"/>
      <sheetName val="MASTER RESULTS SCORE SHEET.xls"/>
    </sheetNames>
    <definedNames>
      <definedName name="SortBar"/>
      <definedName name="SortBeam"/>
      <definedName name="SortFloor"/>
      <definedName name="SortVault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65"/>
  <sheetViews>
    <sheetView topLeftCell="A121" workbookViewId="0">
      <selection activeCell="B59" sqref="B59"/>
    </sheetView>
  </sheetViews>
  <sheetFormatPr defaultColWidth="8.85546875" defaultRowHeight="15"/>
  <cols>
    <col min="1" max="1" width="7.42578125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50"/>
      <c r="E2" s="50"/>
      <c r="F2" s="50"/>
      <c r="G2" s="50"/>
      <c r="H2" s="50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49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A7" s="76" t="s">
        <v>40</v>
      </c>
      <c r="B7" s="80" t="s">
        <v>41</v>
      </c>
      <c r="C7" s="81" t="s">
        <v>42</v>
      </c>
      <c r="D7" s="41">
        <f t="shared" ref="D7:D38" si="0">IF(O7&gt;P7,O7,P7)</f>
        <v>9.35</v>
      </c>
      <c r="E7" s="42" t="str">
        <f t="shared" ref="E7:E38" si="1">IF(D7&gt;0,RANK(D7,$D$7:$D$65)&amp;IF(COUNTIF($D$7:$D$65,D7)&gt;1,"-T"," "),"")</f>
        <v>22-T</v>
      </c>
      <c r="F7" s="71">
        <v>9.75</v>
      </c>
      <c r="G7" s="43" t="str">
        <f t="shared" ref="G7:G38" si="2">IF(F7&gt;0,RANK(F7,$F$7:$F$65)&amp;IF(COUNTIF($F$7:$F$65,F7)&gt;1,"-T"," "),"")</f>
        <v xml:space="preserve">1 </v>
      </c>
      <c r="H7" s="72">
        <v>9.15</v>
      </c>
      <c r="I7" s="44" t="str">
        <f t="shared" ref="I7:I38" si="3">IF(H7&gt;0,RANK(H7,$H$7:$H$65)&amp;IF(COUNTIF($H$7:$H$65,H7)&gt;1,"-T"," "),"")</f>
        <v xml:space="preserve">4 </v>
      </c>
      <c r="J7" s="73">
        <v>9.4499999999999993</v>
      </c>
      <c r="K7" s="45" t="str">
        <f t="shared" ref="K7:K38" si="4">IF(J7&gt;0,RANK(J7,$J$7:$J$65)&amp;IF(COUNTIF($J$7:$J$65,J7)&gt;1,"-T"," "),"")</f>
        <v xml:space="preserve">1 </v>
      </c>
      <c r="L7" s="46">
        <f t="shared" ref="L7:L38" si="5">(+D7*100+F7*100+H7*100+J7*100)/100</f>
        <v>37.700000000000003</v>
      </c>
      <c r="M7" s="47" t="str">
        <f t="shared" ref="M7:M38" si="6">IF(L7&gt;0,RANK(L7,$L$7:$L$65)&amp;IF(COUNTIF($L$7:$L$65,L7)&gt;1,"-T"," "),"")</f>
        <v xml:space="preserve">1 </v>
      </c>
      <c r="N7" s="48">
        <f t="shared" ref="N7:N38" si="7">L7/4</f>
        <v>9.4250000000000007</v>
      </c>
      <c r="O7" s="22">
        <v>9.35</v>
      </c>
      <c r="P7" s="23"/>
    </row>
    <row r="8" spans="1:18" ht="30" customHeight="1">
      <c r="A8" s="76" t="s">
        <v>97</v>
      </c>
      <c r="B8" s="79" t="s">
        <v>98</v>
      </c>
      <c r="C8" s="90" t="s">
        <v>88</v>
      </c>
      <c r="D8" s="41">
        <f t="shared" si="0"/>
        <v>9.35</v>
      </c>
      <c r="E8" s="42" t="str">
        <f t="shared" si="1"/>
        <v>22-T</v>
      </c>
      <c r="F8" s="71">
        <v>9.5</v>
      </c>
      <c r="G8" s="43" t="str">
        <f t="shared" si="2"/>
        <v>2-T</v>
      </c>
      <c r="H8" s="72">
        <v>9.25</v>
      </c>
      <c r="I8" s="44" t="str">
        <f t="shared" si="3"/>
        <v xml:space="preserve">3 </v>
      </c>
      <c r="J8" s="73">
        <v>9.3000000000000007</v>
      </c>
      <c r="K8" s="45" t="str">
        <f t="shared" si="4"/>
        <v>3-T</v>
      </c>
      <c r="L8" s="46">
        <f t="shared" si="5"/>
        <v>37.4</v>
      </c>
      <c r="M8" s="47" t="str">
        <f t="shared" si="6"/>
        <v xml:space="preserve">2 </v>
      </c>
      <c r="N8" s="48">
        <f t="shared" si="7"/>
        <v>9.35</v>
      </c>
      <c r="O8" s="22">
        <v>9.25</v>
      </c>
      <c r="P8" s="23">
        <v>9.35</v>
      </c>
    </row>
    <row r="9" spans="1:18" ht="30" customHeight="1">
      <c r="A9" s="76" t="s">
        <v>82</v>
      </c>
      <c r="B9" s="82" t="s">
        <v>83</v>
      </c>
      <c r="C9" s="83" t="s">
        <v>42</v>
      </c>
      <c r="D9" s="41">
        <f t="shared" si="0"/>
        <v>9.6</v>
      </c>
      <c r="E9" s="42" t="str">
        <f t="shared" si="1"/>
        <v>4-T</v>
      </c>
      <c r="F9" s="71">
        <v>9.4</v>
      </c>
      <c r="G9" s="43" t="str">
        <f t="shared" si="2"/>
        <v>8-T</v>
      </c>
      <c r="H9" s="72">
        <v>8.9499999999999993</v>
      </c>
      <c r="I9" s="44" t="str">
        <f t="shared" si="3"/>
        <v xml:space="preserve">7 </v>
      </c>
      <c r="J9" s="73">
        <v>9.3000000000000007</v>
      </c>
      <c r="K9" s="45" t="str">
        <f t="shared" si="4"/>
        <v>3-T</v>
      </c>
      <c r="L9" s="46">
        <f t="shared" si="5"/>
        <v>37.25</v>
      </c>
      <c r="M9" s="47" t="str">
        <f t="shared" si="6"/>
        <v>3-T</v>
      </c>
      <c r="N9" s="48">
        <f t="shared" si="7"/>
        <v>9.3125</v>
      </c>
      <c r="O9" s="22">
        <v>9.6</v>
      </c>
      <c r="P9" s="23">
        <v>9.5500000000000007</v>
      </c>
    </row>
    <row r="10" spans="1:18" ht="30" customHeight="1">
      <c r="A10" s="76" t="s">
        <v>121</v>
      </c>
      <c r="B10" s="91" t="s">
        <v>122</v>
      </c>
      <c r="C10" s="83" t="s">
        <v>42</v>
      </c>
      <c r="D10" s="41">
        <f t="shared" si="0"/>
        <v>9.5</v>
      </c>
      <c r="E10" s="42" t="str">
        <f t="shared" si="1"/>
        <v>11-T</v>
      </c>
      <c r="F10" s="71">
        <v>9.1999999999999993</v>
      </c>
      <c r="G10" s="43" t="str">
        <f t="shared" si="2"/>
        <v>23-T</v>
      </c>
      <c r="H10" s="72">
        <v>9.35</v>
      </c>
      <c r="I10" s="44" t="str">
        <f t="shared" si="3"/>
        <v xml:space="preserve">1 </v>
      </c>
      <c r="J10" s="73">
        <v>9.1999999999999993</v>
      </c>
      <c r="K10" s="45" t="str">
        <f t="shared" si="4"/>
        <v>5-T</v>
      </c>
      <c r="L10" s="46">
        <f t="shared" si="5"/>
        <v>37.25</v>
      </c>
      <c r="M10" s="47" t="str">
        <f t="shared" si="6"/>
        <v>3-T</v>
      </c>
      <c r="N10" s="48">
        <f t="shared" si="7"/>
        <v>9.3125</v>
      </c>
      <c r="O10" s="22">
        <v>9.35</v>
      </c>
      <c r="P10" s="23">
        <v>9.5</v>
      </c>
    </row>
    <row r="11" spans="1:18" ht="30" customHeight="1">
      <c r="A11" s="76" t="s">
        <v>26</v>
      </c>
      <c r="B11" s="77" t="s">
        <v>27</v>
      </c>
      <c r="C11" s="78" t="s">
        <v>21</v>
      </c>
      <c r="D11" s="41">
        <f t="shared" si="0"/>
        <v>9.6</v>
      </c>
      <c r="E11" s="42" t="str">
        <f t="shared" si="1"/>
        <v>4-T</v>
      </c>
      <c r="F11" s="71">
        <v>9.25</v>
      </c>
      <c r="G11" s="43" t="str">
        <f t="shared" si="2"/>
        <v>18-T</v>
      </c>
      <c r="H11" s="72">
        <v>9.3000000000000007</v>
      </c>
      <c r="I11" s="44" t="str">
        <f t="shared" si="3"/>
        <v xml:space="preserve">2 </v>
      </c>
      <c r="J11" s="73">
        <v>8.85</v>
      </c>
      <c r="K11" s="45" t="str">
        <f t="shared" si="4"/>
        <v>19-T</v>
      </c>
      <c r="L11" s="46">
        <f t="shared" si="5"/>
        <v>37</v>
      </c>
      <c r="M11" s="47" t="str">
        <f t="shared" si="6"/>
        <v xml:space="preserve">5 </v>
      </c>
      <c r="N11" s="48">
        <f t="shared" si="7"/>
        <v>9.25</v>
      </c>
      <c r="O11" s="22">
        <v>9.6</v>
      </c>
      <c r="P11" s="23"/>
    </row>
    <row r="12" spans="1:18" ht="30" customHeight="1">
      <c r="A12" s="76" t="s">
        <v>119</v>
      </c>
      <c r="B12" s="92" t="s">
        <v>120</v>
      </c>
      <c r="C12" s="83" t="s">
        <v>42</v>
      </c>
      <c r="D12" s="41">
        <f t="shared" si="0"/>
        <v>9.4499999999999993</v>
      </c>
      <c r="E12" s="42" t="str">
        <f t="shared" si="1"/>
        <v>17-T</v>
      </c>
      <c r="F12" s="71">
        <v>9.4</v>
      </c>
      <c r="G12" s="43" t="str">
        <f t="shared" si="2"/>
        <v>8-T</v>
      </c>
      <c r="H12" s="72">
        <v>9.0500000000000007</v>
      </c>
      <c r="I12" s="44" t="str">
        <f t="shared" si="3"/>
        <v xml:space="preserve">6 </v>
      </c>
      <c r="J12" s="73">
        <v>8.9499999999999993</v>
      </c>
      <c r="K12" s="45" t="str">
        <f t="shared" si="4"/>
        <v>12-T</v>
      </c>
      <c r="L12" s="46">
        <f t="shared" si="5"/>
        <v>36.85</v>
      </c>
      <c r="M12" s="47" t="str">
        <f t="shared" si="6"/>
        <v xml:space="preserve">6 </v>
      </c>
      <c r="N12" s="48">
        <f t="shared" si="7"/>
        <v>9.2125000000000004</v>
      </c>
      <c r="O12" s="22">
        <v>9.4499999999999993</v>
      </c>
      <c r="P12" s="23">
        <v>8.9499999999999993</v>
      </c>
    </row>
    <row r="13" spans="1:18" ht="30" customHeight="1">
      <c r="A13" s="76" t="s">
        <v>80</v>
      </c>
      <c r="B13" s="82" t="s">
        <v>81</v>
      </c>
      <c r="C13" s="83" t="s">
        <v>42</v>
      </c>
      <c r="D13" s="41">
        <f t="shared" si="0"/>
        <v>9.5500000000000007</v>
      </c>
      <c r="E13" s="42" t="str">
        <f t="shared" si="1"/>
        <v xml:space="preserve">10 </v>
      </c>
      <c r="F13" s="71">
        <v>9.25</v>
      </c>
      <c r="G13" s="43" t="str">
        <f t="shared" si="2"/>
        <v>18-T</v>
      </c>
      <c r="H13" s="72">
        <v>8.6</v>
      </c>
      <c r="I13" s="44" t="str">
        <f t="shared" si="3"/>
        <v>17-T</v>
      </c>
      <c r="J13" s="73">
        <v>9.35</v>
      </c>
      <c r="K13" s="45" t="str">
        <f t="shared" si="4"/>
        <v xml:space="preserve">2 </v>
      </c>
      <c r="L13" s="46">
        <f t="shared" si="5"/>
        <v>36.75</v>
      </c>
      <c r="M13" s="47" t="str">
        <f t="shared" si="6"/>
        <v>7-T</v>
      </c>
      <c r="N13" s="48">
        <f t="shared" si="7"/>
        <v>9.1875</v>
      </c>
      <c r="O13" s="22">
        <v>9.5500000000000007</v>
      </c>
      <c r="P13" s="23">
        <v>7.55</v>
      </c>
    </row>
    <row r="14" spans="1:18" ht="30" customHeight="1">
      <c r="A14" s="76" t="s">
        <v>86</v>
      </c>
      <c r="B14" s="79" t="s">
        <v>87</v>
      </c>
      <c r="C14" s="90" t="s">
        <v>88</v>
      </c>
      <c r="D14" s="41">
        <f t="shared" si="0"/>
        <v>9.6999999999999993</v>
      </c>
      <c r="E14" s="42" t="str">
        <f t="shared" si="1"/>
        <v>1-T</v>
      </c>
      <c r="F14" s="71">
        <v>9.4499999999999993</v>
      </c>
      <c r="G14" s="43" t="str">
        <f t="shared" si="2"/>
        <v>5-T</v>
      </c>
      <c r="H14" s="72">
        <v>8.75</v>
      </c>
      <c r="I14" s="44" t="str">
        <f t="shared" si="3"/>
        <v>11-T</v>
      </c>
      <c r="J14" s="73">
        <v>8.85</v>
      </c>
      <c r="K14" s="45" t="str">
        <f t="shared" si="4"/>
        <v>19-T</v>
      </c>
      <c r="L14" s="46">
        <f t="shared" si="5"/>
        <v>36.75</v>
      </c>
      <c r="M14" s="47" t="str">
        <f t="shared" si="6"/>
        <v>7-T</v>
      </c>
      <c r="N14" s="48">
        <f t="shared" si="7"/>
        <v>9.1875</v>
      </c>
      <c r="O14" s="22">
        <v>9.65</v>
      </c>
      <c r="P14" s="23">
        <v>9.6999999999999993</v>
      </c>
    </row>
    <row r="15" spans="1:18" ht="30" customHeight="1">
      <c r="A15" s="76" t="s">
        <v>72</v>
      </c>
      <c r="B15" s="87" t="s">
        <v>73</v>
      </c>
      <c r="C15" s="84" t="s">
        <v>71</v>
      </c>
      <c r="D15" s="41">
        <f t="shared" si="0"/>
        <v>9.6</v>
      </c>
      <c r="E15" s="42" t="str">
        <f t="shared" si="1"/>
        <v>4-T</v>
      </c>
      <c r="F15" s="71">
        <v>9.5</v>
      </c>
      <c r="G15" s="43" t="str">
        <f t="shared" si="2"/>
        <v>2-T</v>
      </c>
      <c r="H15" s="72">
        <v>8.6</v>
      </c>
      <c r="I15" s="44" t="str">
        <f t="shared" si="3"/>
        <v>17-T</v>
      </c>
      <c r="J15" s="73">
        <v>8.85</v>
      </c>
      <c r="K15" s="45" t="str">
        <f t="shared" si="4"/>
        <v>19-T</v>
      </c>
      <c r="L15" s="46">
        <f t="shared" si="5"/>
        <v>36.549999999999997</v>
      </c>
      <c r="M15" s="47" t="str">
        <f t="shared" si="6"/>
        <v xml:space="preserve">9 </v>
      </c>
      <c r="N15" s="48">
        <f t="shared" si="7"/>
        <v>9.1374999999999993</v>
      </c>
      <c r="O15" s="22">
        <v>9.6</v>
      </c>
      <c r="P15" s="23">
        <v>9.6</v>
      </c>
    </row>
    <row r="16" spans="1:18" ht="30" customHeight="1">
      <c r="A16" s="76" t="s">
        <v>76</v>
      </c>
      <c r="B16" s="82" t="s">
        <v>77</v>
      </c>
      <c r="C16" s="83" t="s">
        <v>42</v>
      </c>
      <c r="D16" s="41">
        <f t="shared" si="0"/>
        <v>9.6</v>
      </c>
      <c r="E16" s="42" t="str">
        <f t="shared" si="1"/>
        <v>4-T</v>
      </c>
      <c r="F16" s="71">
        <v>9.4499999999999993</v>
      </c>
      <c r="G16" s="43" t="str">
        <f t="shared" si="2"/>
        <v>5-T</v>
      </c>
      <c r="H16" s="72">
        <v>8.4499999999999993</v>
      </c>
      <c r="I16" s="44" t="str">
        <f t="shared" si="3"/>
        <v>23-T</v>
      </c>
      <c r="J16" s="73">
        <v>8.9499999999999993</v>
      </c>
      <c r="K16" s="45" t="str">
        <f t="shared" si="4"/>
        <v>12-T</v>
      </c>
      <c r="L16" s="46">
        <f t="shared" si="5"/>
        <v>36.450000000000003</v>
      </c>
      <c r="M16" s="47" t="str">
        <f t="shared" si="6"/>
        <v>10-T</v>
      </c>
      <c r="N16" s="48">
        <f t="shared" si="7"/>
        <v>9.1125000000000007</v>
      </c>
      <c r="O16" s="22">
        <v>9.5</v>
      </c>
      <c r="P16" s="23">
        <v>9.6</v>
      </c>
    </row>
    <row r="17" spans="1:16" ht="30" customHeight="1">
      <c r="A17" s="76" t="s">
        <v>109</v>
      </c>
      <c r="B17" s="91" t="s">
        <v>110</v>
      </c>
      <c r="C17" s="83" t="s">
        <v>42</v>
      </c>
      <c r="D17" s="41">
        <f t="shared" si="0"/>
        <v>9.6999999999999993</v>
      </c>
      <c r="E17" s="42" t="str">
        <f t="shared" si="1"/>
        <v>1-T</v>
      </c>
      <c r="F17" s="71">
        <v>9.5</v>
      </c>
      <c r="G17" s="43" t="str">
        <f t="shared" si="2"/>
        <v>2-T</v>
      </c>
      <c r="H17" s="72">
        <v>8.1</v>
      </c>
      <c r="I17" s="44" t="str">
        <f t="shared" si="3"/>
        <v>38-T</v>
      </c>
      <c r="J17" s="73">
        <v>9.15</v>
      </c>
      <c r="K17" s="45" t="str">
        <f t="shared" si="4"/>
        <v>7-T</v>
      </c>
      <c r="L17" s="46">
        <f t="shared" si="5"/>
        <v>36.450000000000003</v>
      </c>
      <c r="M17" s="47" t="str">
        <f t="shared" si="6"/>
        <v>10-T</v>
      </c>
      <c r="N17" s="48">
        <f t="shared" si="7"/>
        <v>9.1125000000000007</v>
      </c>
      <c r="O17" s="22">
        <v>9.6999999999999993</v>
      </c>
      <c r="P17" s="23">
        <v>9.1999999999999993</v>
      </c>
    </row>
    <row r="18" spans="1:16" ht="30" customHeight="1">
      <c r="A18" s="76" t="s">
        <v>47</v>
      </c>
      <c r="B18" s="82" t="s">
        <v>48</v>
      </c>
      <c r="C18" s="83" t="s">
        <v>42</v>
      </c>
      <c r="D18" s="41">
        <f t="shared" si="0"/>
        <v>9.6</v>
      </c>
      <c r="E18" s="42" t="str">
        <f t="shared" si="1"/>
        <v>4-T</v>
      </c>
      <c r="F18" s="71">
        <v>9.35</v>
      </c>
      <c r="G18" s="43" t="str">
        <f t="shared" si="2"/>
        <v>12-T</v>
      </c>
      <c r="H18" s="72">
        <v>8.5</v>
      </c>
      <c r="I18" s="44" t="str">
        <f t="shared" si="3"/>
        <v xml:space="preserve">22 </v>
      </c>
      <c r="J18" s="73">
        <v>8.9499999999999993</v>
      </c>
      <c r="K18" s="45" t="str">
        <f t="shared" si="4"/>
        <v>12-T</v>
      </c>
      <c r="L18" s="46">
        <f t="shared" si="5"/>
        <v>36.4</v>
      </c>
      <c r="M18" s="47" t="str">
        <f t="shared" si="6"/>
        <v>12-T</v>
      </c>
      <c r="N18" s="48">
        <f t="shared" si="7"/>
        <v>9.1</v>
      </c>
      <c r="O18" s="22">
        <v>9.6</v>
      </c>
      <c r="P18" s="23"/>
    </row>
    <row r="19" spans="1:16" ht="30" customHeight="1">
      <c r="A19" s="76" t="s">
        <v>125</v>
      </c>
      <c r="B19" s="82" t="s">
        <v>126</v>
      </c>
      <c r="C19" s="83" t="s">
        <v>42</v>
      </c>
      <c r="D19" s="41">
        <f t="shared" si="0"/>
        <v>9.5</v>
      </c>
      <c r="E19" s="42" t="str">
        <f t="shared" si="1"/>
        <v>11-T</v>
      </c>
      <c r="F19" s="71">
        <v>9.1999999999999993</v>
      </c>
      <c r="G19" s="43" t="str">
        <f t="shared" si="2"/>
        <v>23-T</v>
      </c>
      <c r="H19" s="72">
        <v>8.6999999999999993</v>
      </c>
      <c r="I19" s="44" t="str">
        <f t="shared" si="3"/>
        <v xml:space="preserve">13 </v>
      </c>
      <c r="J19" s="73">
        <v>9</v>
      </c>
      <c r="K19" s="45" t="str">
        <f t="shared" si="4"/>
        <v>9-T</v>
      </c>
      <c r="L19" s="46">
        <f t="shared" si="5"/>
        <v>36.4</v>
      </c>
      <c r="M19" s="47" t="str">
        <f t="shared" si="6"/>
        <v>12-T</v>
      </c>
      <c r="N19" s="48">
        <f t="shared" si="7"/>
        <v>9.1</v>
      </c>
      <c r="O19" s="22">
        <v>9.5</v>
      </c>
      <c r="P19" s="23">
        <v>9.5</v>
      </c>
    </row>
    <row r="20" spans="1:16" ht="30" customHeight="1">
      <c r="A20" s="76" t="s">
        <v>54</v>
      </c>
      <c r="B20" s="80" t="s">
        <v>55</v>
      </c>
      <c r="C20" s="83" t="s">
        <v>42</v>
      </c>
      <c r="D20" s="41">
        <f t="shared" si="0"/>
        <v>9.6999999999999993</v>
      </c>
      <c r="E20" s="42" t="str">
        <f t="shared" si="1"/>
        <v>1-T</v>
      </c>
      <c r="F20" s="71">
        <v>9.4499999999999993</v>
      </c>
      <c r="G20" s="43" t="str">
        <f t="shared" si="2"/>
        <v>5-T</v>
      </c>
      <c r="H20" s="72">
        <v>8.3000000000000007</v>
      </c>
      <c r="I20" s="44" t="str">
        <f t="shared" si="3"/>
        <v>29-T</v>
      </c>
      <c r="J20" s="73">
        <v>8.9</v>
      </c>
      <c r="K20" s="45" t="str">
        <f t="shared" si="4"/>
        <v>16-T</v>
      </c>
      <c r="L20" s="46">
        <f t="shared" si="5"/>
        <v>36.35</v>
      </c>
      <c r="M20" s="47" t="str">
        <f t="shared" si="6"/>
        <v xml:space="preserve">14 </v>
      </c>
      <c r="N20" s="48">
        <f t="shared" si="7"/>
        <v>9.0875000000000004</v>
      </c>
      <c r="O20" s="22">
        <v>9.6999999999999993</v>
      </c>
      <c r="P20" s="23">
        <v>9.6999999999999993</v>
      </c>
    </row>
    <row r="21" spans="1:16" ht="30" customHeight="1">
      <c r="A21" s="76" t="s">
        <v>111</v>
      </c>
      <c r="B21" s="91" t="s">
        <v>112</v>
      </c>
      <c r="C21" s="83" t="s">
        <v>42</v>
      </c>
      <c r="D21" s="41">
        <f t="shared" si="0"/>
        <v>9.3000000000000007</v>
      </c>
      <c r="E21" s="42" t="str">
        <f t="shared" si="1"/>
        <v>32-T</v>
      </c>
      <c r="F21" s="71">
        <v>9.1</v>
      </c>
      <c r="G21" s="43" t="str">
        <f t="shared" si="2"/>
        <v>26-T</v>
      </c>
      <c r="H21" s="72">
        <v>8.75</v>
      </c>
      <c r="I21" s="44" t="str">
        <f t="shared" si="3"/>
        <v>11-T</v>
      </c>
      <c r="J21" s="73">
        <v>9.15</v>
      </c>
      <c r="K21" s="45" t="str">
        <f t="shared" si="4"/>
        <v>7-T</v>
      </c>
      <c r="L21" s="46">
        <f t="shared" si="5"/>
        <v>36.299999999999997</v>
      </c>
      <c r="M21" s="47" t="str">
        <f t="shared" si="6"/>
        <v xml:space="preserve">15 </v>
      </c>
      <c r="N21" s="48">
        <f t="shared" si="7"/>
        <v>9.0749999999999993</v>
      </c>
      <c r="O21" s="22">
        <v>9.25</v>
      </c>
      <c r="P21" s="23">
        <v>9.3000000000000007</v>
      </c>
    </row>
    <row r="22" spans="1:16" ht="30" customHeight="1">
      <c r="A22" s="76" t="s">
        <v>74</v>
      </c>
      <c r="B22" s="88" t="s">
        <v>75</v>
      </c>
      <c r="C22" s="89" t="s">
        <v>42</v>
      </c>
      <c r="D22" s="41">
        <f t="shared" si="0"/>
        <v>9.5</v>
      </c>
      <c r="E22" s="42" t="str">
        <f t="shared" si="1"/>
        <v>11-T</v>
      </c>
      <c r="F22" s="71">
        <v>9.4</v>
      </c>
      <c r="G22" s="43" t="str">
        <f t="shared" si="2"/>
        <v>8-T</v>
      </c>
      <c r="H22" s="72">
        <v>8.65</v>
      </c>
      <c r="I22" s="44" t="str">
        <f t="shared" si="3"/>
        <v>14-T</v>
      </c>
      <c r="J22" s="73">
        <v>8.6999999999999993</v>
      </c>
      <c r="K22" s="45" t="str">
        <f t="shared" si="4"/>
        <v>30-T</v>
      </c>
      <c r="L22" s="46">
        <f t="shared" si="5"/>
        <v>36.25</v>
      </c>
      <c r="M22" s="47" t="str">
        <f t="shared" si="6"/>
        <v xml:space="preserve">16 </v>
      </c>
      <c r="N22" s="48">
        <f t="shared" si="7"/>
        <v>9.0625</v>
      </c>
      <c r="O22" s="22">
        <v>9.5</v>
      </c>
      <c r="P22" s="23">
        <v>9.35</v>
      </c>
    </row>
    <row r="23" spans="1:16" ht="30" customHeight="1">
      <c r="A23" s="76" t="s">
        <v>101</v>
      </c>
      <c r="B23" s="79" t="s">
        <v>102</v>
      </c>
      <c r="C23" s="90" t="s">
        <v>88</v>
      </c>
      <c r="D23" s="41">
        <f t="shared" si="0"/>
        <v>9.35</v>
      </c>
      <c r="E23" s="42" t="str">
        <f t="shared" si="1"/>
        <v>22-T</v>
      </c>
      <c r="F23" s="71">
        <v>9.35</v>
      </c>
      <c r="G23" s="43" t="str">
        <f t="shared" si="2"/>
        <v>12-T</v>
      </c>
      <c r="H23" s="72">
        <v>8.8000000000000007</v>
      </c>
      <c r="I23" s="44" t="str">
        <f t="shared" si="3"/>
        <v>8-T</v>
      </c>
      <c r="J23" s="73">
        <v>8.65</v>
      </c>
      <c r="K23" s="45" t="str">
        <f t="shared" si="4"/>
        <v>34-T</v>
      </c>
      <c r="L23" s="46">
        <f t="shared" si="5"/>
        <v>36.15</v>
      </c>
      <c r="M23" s="47" t="str">
        <f t="shared" si="6"/>
        <v xml:space="preserve">17 </v>
      </c>
      <c r="N23" s="48">
        <f t="shared" si="7"/>
        <v>9.0374999999999996</v>
      </c>
      <c r="O23" s="22">
        <v>9.15</v>
      </c>
      <c r="P23" s="23">
        <v>9.35</v>
      </c>
    </row>
    <row r="24" spans="1:16" ht="30" customHeight="1">
      <c r="A24" s="76" t="s">
        <v>19</v>
      </c>
      <c r="B24" s="77" t="s">
        <v>20</v>
      </c>
      <c r="C24" s="78" t="s">
        <v>21</v>
      </c>
      <c r="D24" s="41">
        <f t="shared" si="0"/>
        <v>9.4</v>
      </c>
      <c r="E24" s="42" t="str">
        <f t="shared" si="1"/>
        <v xml:space="preserve">21 </v>
      </c>
      <c r="F24" s="71">
        <v>8.9499999999999993</v>
      </c>
      <c r="G24" s="43" t="str">
        <f t="shared" si="2"/>
        <v>39-T</v>
      </c>
      <c r="H24" s="72">
        <v>8.8000000000000007</v>
      </c>
      <c r="I24" s="44" t="str">
        <f t="shared" si="3"/>
        <v>8-T</v>
      </c>
      <c r="J24" s="73">
        <v>8.9</v>
      </c>
      <c r="K24" s="45" t="str">
        <f t="shared" si="4"/>
        <v>16-T</v>
      </c>
      <c r="L24" s="46">
        <f t="shared" si="5"/>
        <v>36.049999999999997</v>
      </c>
      <c r="M24" s="47" t="str">
        <f t="shared" si="6"/>
        <v>18-T</v>
      </c>
      <c r="N24" s="48">
        <f t="shared" si="7"/>
        <v>9.0124999999999993</v>
      </c>
      <c r="O24" s="22">
        <v>9.4</v>
      </c>
      <c r="P24" s="23"/>
    </row>
    <row r="25" spans="1:16" ht="30" customHeight="1">
      <c r="A25" s="76" t="s">
        <v>30</v>
      </c>
      <c r="B25" s="77" t="s">
        <v>31</v>
      </c>
      <c r="C25" s="78" t="s">
        <v>21</v>
      </c>
      <c r="D25" s="41">
        <f t="shared" si="0"/>
        <v>9.3000000000000007</v>
      </c>
      <c r="E25" s="42" t="str">
        <f t="shared" si="1"/>
        <v>32-T</v>
      </c>
      <c r="F25" s="71">
        <v>8.9499999999999993</v>
      </c>
      <c r="G25" s="43" t="str">
        <f t="shared" si="2"/>
        <v>39-T</v>
      </c>
      <c r="H25" s="72">
        <v>8.6</v>
      </c>
      <c r="I25" s="44" t="str">
        <f t="shared" si="3"/>
        <v>17-T</v>
      </c>
      <c r="J25" s="73">
        <v>9.1999999999999993</v>
      </c>
      <c r="K25" s="45" t="str">
        <f t="shared" si="4"/>
        <v>5-T</v>
      </c>
      <c r="L25" s="46">
        <f t="shared" si="5"/>
        <v>36.049999999999997</v>
      </c>
      <c r="M25" s="47" t="str">
        <f t="shared" si="6"/>
        <v>18-T</v>
      </c>
      <c r="N25" s="48">
        <f t="shared" si="7"/>
        <v>9.0124999999999993</v>
      </c>
      <c r="O25" s="22">
        <v>9.3000000000000007</v>
      </c>
      <c r="P25" s="23"/>
    </row>
    <row r="26" spans="1:16" ht="30" customHeight="1">
      <c r="A26" s="76" t="s">
        <v>99</v>
      </c>
      <c r="B26" s="79" t="s">
        <v>100</v>
      </c>
      <c r="C26" s="90" t="s">
        <v>88</v>
      </c>
      <c r="D26" s="41">
        <f t="shared" si="0"/>
        <v>9.3000000000000007</v>
      </c>
      <c r="E26" s="42" t="str">
        <f t="shared" si="1"/>
        <v>32-T</v>
      </c>
      <c r="F26" s="71">
        <v>9.25</v>
      </c>
      <c r="G26" s="43" t="str">
        <f t="shared" si="2"/>
        <v>18-T</v>
      </c>
      <c r="H26" s="72">
        <v>9.1</v>
      </c>
      <c r="I26" s="44" t="str">
        <f t="shared" si="3"/>
        <v xml:space="preserve">5 </v>
      </c>
      <c r="J26" s="73">
        <v>8.3000000000000007</v>
      </c>
      <c r="K26" s="45" t="str">
        <f t="shared" si="4"/>
        <v>48-T</v>
      </c>
      <c r="L26" s="46">
        <f t="shared" si="5"/>
        <v>35.950000000000003</v>
      </c>
      <c r="M26" s="47" t="str">
        <f t="shared" si="6"/>
        <v xml:space="preserve">20 </v>
      </c>
      <c r="N26" s="48">
        <f t="shared" si="7"/>
        <v>8.9875000000000007</v>
      </c>
      <c r="O26" s="22">
        <v>9.15</v>
      </c>
      <c r="P26" s="23">
        <v>9.3000000000000007</v>
      </c>
    </row>
    <row r="27" spans="1:16" ht="30" customHeight="1">
      <c r="A27" s="76" t="s">
        <v>105</v>
      </c>
      <c r="B27" s="91" t="s">
        <v>106</v>
      </c>
      <c r="C27" s="83" t="s">
        <v>42</v>
      </c>
      <c r="D27" s="41">
        <f t="shared" si="0"/>
        <v>9.5</v>
      </c>
      <c r="E27" s="42" t="str">
        <f t="shared" si="1"/>
        <v>11-T</v>
      </c>
      <c r="F27" s="71">
        <v>9.1</v>
      </c>
      <c r="G27" s="43" t="str">
        <f t="shared" si="2"/>
        <v>26-T</v>
      </c>
      <c r="H27" s="72">
        <v>8.4</v>
      </c>
      <c r="I27" s="44" t="str">
        <f t="shared" si="3"/>
        <v>25-T</v>
      </c>
      <c r="J27" s="73">
        <v>8.9</v>
      </c>
      <c r="K27" s="45" t="str">
        <f t="shared" si="4"/>
        <v>16-T</v>
      </c>
      <c r="L27" s="46">
        <f t="shared" si="5"/>
        <v>35.9</v>
      </c>
      <c r="M27" s="47" t="str">
        <f t="shared" si="6"/>
        <v xml:space="preserve">21 </v>
      </c>
      <c r="N27" s="48">
        <f t="shared" si="7"/>
        <v>8.9749999999999996</v>
      </c>
      <c r="O27" s="22">
        <v>9.1999999999999993</v>
      </c>
      <c r="P27" s="23">
        <v>9.5</v>
      </c>
    </row>
    <row r="28" spans="1:16" ht="30" customHeight="1">
      <c r="A28" s="76" t="s">
        <v>22</v>
      </c>
      <c r="B28" s="77" t="s">
        <v>23</v>
      </c>
      <c r="C28" s="78" t="s">
        <v>21</v>
      </c>
      <c r="D28" s="41">
        <f t="shared" si="0"/>
        <v>9.35</v>
      </c>
      <c r="E28" s="42" t="str">
        <f t="shared" si="1"/>
        <v>22-T</v>
      </c>
      <c r="F28" s="71">
        <v>8.75</v>
      </c>
      <c r="G28" s="43" t="str">
        <f t="shared" si="2"/>
        <v>49-T</v>
      </c>
      <c r="H28" s="72">
        <v>8.8000000000000007</v>
      </c>
      <c r="I28" s="44" t="str">
        <f t="shared" si="3"/>
        <v>8-T</v>
      </c>
      <c r="J28" s="73">
        <v>8.9499999999999993</v>
      </c>
      <c r="K28" s="45" t="str">
        <f t="shared" si="4"/>
        <v>12-T</v>
      </c>
      <c r="L28" s="46">
        <f t="shared" si="5"/>
        <v>35.85</v>
      </c>
      <c r="M28" s="47" t="str">
        <f t="shared" si="6"/>
        <v xml:space="preserve">22 </v>
      </c>
      <c r="N28" s="48">
        <f t="shared" si="7"/>
        <v>8.9625000000000004</v>
      </c>
      <c r="O28" s="22">
        <v>9.35</v>
      </c>
      <c r="P28" s="23"/>
    </row>
    <row r="29" spans="1:16" ht="30" customHeight="1">
      <c r="A29" s="76" t="s">
        <v>43</v>
      </c>
      <c r="B29" s="80" t="s">
        <v>44</v>
      </c>
      <c r="C29" s="81" t="s">
        <v>42</v>
      </c>
      <c r="D29" s="41">
        <f t="shared" si="0"/>
        <v>9.1999999999999993</v>
      </c>
      <c r="E29" s="42" t="str">
        <f t="shared" si="1"/>
        <v>37-T</v>
      </c>
      <c r="F29" s="71">
        <v>9.25</v>
      </c>
      <c r="G29" s="43" t="str">
        <f t="shared" si="2"/>
        <v>18-T</v>
      </c>
      <c r="H29" s="72">
        <v>8.65</v>
      </c>
      <c r="I29" s="44" t="str">
        <f t="shared" si="3"/>
        <v>14-T</v>
      </c>
      <c r="J29" s="73">
        <v>8.6999999999999993</v>
      </c>
      <c r="K29" s="45" t="str">
        <f t="shared" si="4"/>
        <v>30-T</v>
      </c>
      <c r="L29" s="46">
        <f t="shared" si="5"/>
        <v>35.799999999999997</v>
      </c>
      <c r="M29" s="47" t="str">
        <f t="shared" si="6"/>
        <v xml:space="preserve">23 </v>
      </c>
      <c r="N29" s="48">
        <f t="shared" si="7"/>
        <v>8.9499999999999993</v>
      </c>
      <c r="O29" s="22">
        <v>9.1999999999999993</v>
      </c>
      <c r="P29" s="23"/>
    </row>
    <row r="30" spans="1:16" ht="30" customHeight="1">
      <c r="A30" s="76" t="s">
        <v>60</v>
      </c>
      <c r="B30" s="82" t="s">
        <v>61</v>
      </c>
      <c r="C30" s="83" t="s">
        <v>42</v>
      </c>
      <c r="D30" s="41">
        <f t="shared" si="0"/>
        <v>9.35</v>
      </c>
      <c r="E30" s="42" t="str">
        <f t="shared" si="1"/>
        <v>22-T</v>
      </c>
      <c r="F30" s="71">
        <v>9.4</v>
      </c>
      <c r="G30" s="43" t="str">
        <f t="shared" si="2"/>
        <v>8-T</v>
      </c>
      <c r="H30" s="72">
        <v>8.3000000000000007</v>
      </c>
      <c r="I30" s="44" t="str">
        <f t="shared" si="3"/>
        <v>29-T</v>
      </c>
      <c r="J30" s="73">
        <v>8.6999999999999993</v>
      </c>
      <c r="K30" s="45" t="str">
        <f t="shared" si="4"/>
        <v>30-T</v>
      </c>
      <c r="L30" s="46">
        <f t="shared" si="5"/>
        <v>35.75</v>
      </c>
      <c r="M30" s="47" t="str">
        <f t="shared" si="6"/>
        <v xml:space="preserve">24 </v>
      </c>
      <c r="N30" s="48">
        <f t="shared" si="7"/>
        <v>8.9375</v>
      </c>
      <c r="O30" s="22">
        <v>9.35</v>
      </c>
      <c r="P30" s="23">
        <v>9.3000000000000007</v>
      </c>
    </row>
    <row r="31" spans="1:16" ht="30" customHeight="1">
      <c r="A31" s="76" t="s">
        <v>66</v>
      </c>
      <c r="B31" s="85" t="s">
        <v>67</v>
      </c>
      <c r="C31" s="86" t="s">
        <v>68</v>
      </c>
      <c r="D31" s="41">
        <f t="shared" si="0"/>
        <v>9.4499999999999993</v>
      </c>
      <c r="E31" s="42" t="str">
        <f t="shared" si="1"/>
        <v>17-T</v>
      </c>
      <c r="F31" s="71">
        <v>9.35</v>
      </c>
      <c r="G31" s="43" t="str">
        <f t="shared" si="2"/>
        <v>12-T</v>
      </c>
      <c r="H31" s="72">
        <v>8.25</v>
      </c>
      <c r="I31" s="44" t="str">
        <f t="shared" si="3"/>
        <v>31-T</v>
      </c>
      <c r="J31" s="73">
        <v>8.65</v>
      </c>
      <c r="K31" s="45" t="str">
        <f t="shared" si="4"/>
        <v>34-T</v>
      </c>
      <c r="L31" s="46">
        <f t="shared" si="5"/>
        <v>35.700000000000003</v>
      </c>
      <c r="M31" s="47" t="str">
        <f t="shared" si="6"/>
        <v xml:space="preserve">25 </v>
      </c>
      <c r="N31" s="48">
        <f t="shared" si="7"/>
        <v>8.9250000000000007</v>
      </c>
      <c r="O31" s="22">
        <v>9.4499999999999993</v>
      </c>
      <c r="P31" s="23">
        <v>9.15</v>
      </c>
    </row>
    <row r="32" spans="1:16" ht="30" customHeight="1">
      <c r="A32" s="76" t="s">
        <v>24</v>
      </c>
      <c r="B32" s="77" t="s">
        <v>25</v>
      </c>
      <c r="C32" s="78" t="s">
        <v>21</v>
      </c>
      <c r="D32" s="41">
        <f t="shared" si="0"/>
        <v>9.35</v>
      </c>
      <c r="E32" s="42" t="str">
        <f t="shared" si="1"/>
        <v>22-T</v>
      </c>
      <c r="F32" s="71">
        <v>8.8000000000000007</v>
      </c>
      <c r="G32" s="43" t="str">
        <f t="shared" si="2"/>
        <v>45-T</v>
      </c>
      <c r="H32" s="72">
        <v>8.65</v>
      </c>
      <c r="I32" s="44" t="str">
        <f t="shared" si="3"/>
        <v>14-T</v>
      </c>
      <c r="J32" s="73">
        <v>8.85</v>
      </c>
      <c r="K32" s="45" t="str">
        <f t="shared" si="4"/>
        <v>19-T</v>
      </c>
      <c r="L32" s="46">
        <f t="shared" si="5"/>
        <v>35.65</v>
      </c>
      <c r="M32" s="47" t="str">
        <f t="shared" si="6"/>
        <v xml:space="preserve">26 </v>
      </c>
      <c r="N32" s="48">
        <f t="shared" si="7"/>
        <v>8.9124999999999996</v>
      </c>
      <c r="O32" s="22">
        <v>9.35</v>
      </c>
      <c r="P32" s="23"/>
    </row>
    <row r="33" spans="1:16" ht="30" customHeight="1">
      <c r="A33" s="76" t="s">
        <v>64</v>
      </c>
      <c r="B33" s="82" t="s">
        <v>65</v>
      </c>
      <c r="C33" s="83" t="s">
        <v>42</v>
      </c>
      <c r="D33" s="41">
        <f t="shared" si="0"/>
        <v>9.35</v>
      </c>
      <c r="E33" s="42" t="str">
        <f t="shared" si="1"/>
        <v>22-T</v>
      </c>
      <c r="F33" s="71">
        <v>9.3000000000000007</v>
      </c>
      <c r="G33" s="43" t="str">
        <f t="shared" si="2"/>
        <v xml:space="preserve">17 </v>
      </c>
      <c r="H33" s="72">
        <v>8.4</v>
      </c>
      <c r="I33" s="44" t="str">
        <f t="shared" si="3"/>
        <v>25-T</v>
      </c>
      <c r="J33" s="73">
        <v>8.5500000000000007</v>
      </c>
      <c r="K33" s="45" t="str">
        <f t="shared" si="4"/>
        <v xml:space="preserve">42 </v>
      </c>
      <c r="L33" s="46">
        <f t="shared" si="5"/>
        <v>35.6</v>
      </c>
      <c r="M33" s="47" t="str">
        <f t="shared" si="6"/>
        <v xml:space="preserve">27 </v>
      </c>
      <c r="N33" s="48">
        <f t="shared" si="7"/>
        <v>8.9</v>
      </c>
      <c r="O33" s="22">
        <v>9.35</v>
      </c>
      <c r="P33" s="23">
        <v>8.85</v>
      </c>
    </row>
    <row r="34" spans="1:16" ht="30" customHeight="1">
      <c r="A34" s="76" t="s">
        <v>36</v>
      </c>
      <c r="B34" s="79" t="s">
        <v>37</v>
      </c>
      <c r="C34" s="78" t="s">
        <v>21</v>
      </c>
      <c r="D34" s="41">
        <f t="shared" si="0"/>
        <v>9.4499999999999993</v>
      </c>
      <c r="E34" s="42" t="str">
        <f t="shared" si="1"/>
        <v>17-T</v>
      </c>
      <c r="F34" s="71">
        <v>8.8000000000000007</v>
      </c>
      <c r="G34" s="43" t="str">
        <f t="shared" si="2"/>
        <v>45-T</v>
      </c>
      <c r="H34" s="72">
        <v>8.25</v>
      </c>
      <c r="I34" s="44" t="str">
        <f t="shared" si="3"/>
        <v>31-T</v>
      </c>
      <c r="J34" s="73">
        <v>9</v>
      </c>
      <c r="K34" s="45" t="str">
        <f t="shared" si="4"/>
        <v>9-T</v>
      </c>
      <c r="L34" s="46">
        <f t="shared" si="5"/>
        <v>35.5</v>
      </c>
      <c r="M34" s="47" t="str">
        <f t="shared" si="6"/>
        <v>28-T</v>
      </c>
      <c r="N34" s="48">
        <f t="shared" si="7"/>
        <v>8.875</v>
      </c>
      <c r="O34" s="22">
        <v>9.4499999999999993</v>
      </c>
      <c r="P34" s="23"/>
    </row>
    <row r="35" spans="1:16" ht="30" customHeight="1">
      <c r="A35" s="76" t="s">
        <v>62</v>
      </c>
      <c r="B35" s="82" t="s">
        <v>63</v>
      </c>
      <c r="C35" s="83" t="s">
        <v>42</v>
      </c>
      <c r="D35" s="41">
        <f t="shared" si="0"/>
        <v>9.35</v>
      </c>
      <c r="E35" s="42" t="str">
        <f t="shared" si="1"/>
        <v>22-T</v>
      </c>
      <c r="F35" s="71">
        <v>9.35</v>
      </c>
      <c r="G35" s="43" t="str">
        <f t="shared" si="2"/>
        <v>12-T</v>
      </c>
      <c r="H35" s="72">
        <v>8.15</v>
      </c>
      <c r="I35" s="44" t="str">
        <f t="shared" si="3"/>
        <v xml:space="preserve">37 </v>
      </c>
      <c r="J35" s="73">
        <v>8.65</v>
      </c>
      <c r="K35" s="45" t="str">
        <f t="shared" si="4"/>
        <v>34-T</v>
      </c>
      <c r="L35" s="46">
        <f t="shared" si="5"/>
        <v>35.5</v>
      </c>
      <c r="M35" s="47" t="str">
        <f t="shared" si="6"/>
        <v>28-T</v>
      </c>
      <c r="N35" s="48">
        <f t="shared" si="7"/>
        <v>8.875</v>
      </c>
      <c r="O35" s="22">
        <v>9.35</v>
      </c>
      <c r="P35" s="23">
        <v>9.25</v>
      </c>
    </row>
    <row r="36" spans="1:16" ht="30" customHeight="1">
      <c r="A36" s="76" t="s">
        <v>56</v>
      </c>
      <c r="B36" s="80" t="s">
        <v>57</v>
      </c>
      <c r="C36" s="83" t="s">
        <v>42</v>
      </c>
      <c r="D36" s="41">
        <f t="shared" si="0"/>
        <v>9.1</v>
      </c>
      <c r="E36" s="42" t="str">
        <f t="shared" si="1"/>
        <v>40-T</v>
      </c>
      <c r="F36" s="71">
        <v>9.0500000000000007</v>
      </c>
      <c r="G36" s="43" t="str">
        <f t="shared" si="2"/>
        <v>28-T</v>
      </c>
      <c r="H36" s="72">
        <v>8.5500000000000007</v>
      </c>
      <c r="I36" s="44" t="str">
        <f t="shared" si="3"/>
        <v>20-T</v>
      </c>
      <c r="J36" s="73">
        <v>8.75</v>
      </c>
      <c r="K36" s="45" t="str">
        <f t="shared" si="4"/>
        <v>25-T</v>
      </c>
      <c r="L36" s="46">
        <f t="shared" si="5"/>
        <v>35.450000000000003</v>
      </c>
      <c r="M36" s="47" t="str">
        <f t="shared" si="6"/>
        <v>30-T</v>
      </c>
      <c r="N36" s="48">
        <f t="shared" si="7"/>
        <v>8.8625000000000007</v>
      </c>
      <c r="O36" s="22">
        <v>9</v>
      </c>
      <c r="P36" s="23">
        <v>9.1</v>
      </c>
    </row>
    <row r="37" spans="1:16" ht="30" customHeight="1">
      <c r="A37" s="76" t="s">
        <v>129</v>
      </c>
      <c r="B37" s="80" t="s">
        <v>130</v>
      </c>
      <c r="C37" s="83" t="s">
        <v>42</v>
      </c>
      <c r="D37" s="41">
        <f t="shared" si="0"/>
        <v>9.4499999999999993</v>
      </c>
      <c r="E37" s="42" t="str">
        <f t="shared" si="1"/>
        <v>17-T</v>
      </c>
      <c r="F37" s="71">
        <v>9</v>
      </c>
      <c r="G37" s="43" t="str">
        <f t="shared" si="2"/>
        <v>32-T</v>
      </c>
      <c r="H37" s="72">
        <v>8.4</v>
      </c>
      <c r="I37" s="44" t="str">
        <f t="shared" si="3"/>
        <v>25-T</v>
      </c>
      <c r="J37" s="73">
        <v>8.6</v>
      </c>
      <c r="K37" s="45" t="str">
        <f t="shared" si="4"/>
        <v>39-T</v>
      </c>
      <c r="L37" s="46">
        <f t="shared" si="5"/>
        <v>35.450000000000003</v>
      </c>
      <c r="M37" s="47" t="str">
        <f t="shared" si="6"/>
        <v>30-T</v>
      </c>
      <c r="N37" s="48">
        <f t="shared" si="7"/>
        <v>8.8625000000000007</v>
      </c>
      <c r="O37" s="22">
        <v>9.4499999999999993</v>
      </c>
      <c r="P37" s="23">
        <v>9.4</v>
      </c>
    </row>
    <row r="38" spans="1:16" ht="30" customHeight="1">
      <c r="A38" s="76" t="s">
        <v>38</v>
      </c>
      <c r="B38" s="79" t="s">
        <v>39</v>
      </c>
      <c r="C38" s="78" t="s">
        <v>21</v>
      </c>
      <c r="D38" s="41">
        <f t="shared" si="0"/>
        <v>9.15</v>
      </c>
      <c r="E38" s="42" t="str">
        <f t="shared" si="1"/>
        <v xml:space="preserve">39 </v>
      </c>
      <c r="F38" s="71">
        <v>9</v>
      </c>
      <c r="G38" s="43" t="str">
        <f t="shared" si="2"/>
        <v>32-T</v>
      </c>
      <c r="H38" s="72">
        <v>8.4499999999999993</v>
      </c>
      <c r="I38" s="44" t="str">
        <f t="shared" si="3"/>
        <v>23-T</v>
      </c>
      <c r="J38" s="73">
        <v>8.75</v>
      </c>
      <c r="K38" s="45" t="str">
        <f t="shared" si="4"/>
        <v>25-T</v>
      </c>
      <c r="L38" s="46">
        <f t="shared" si="5"/>
        <v>35.35</v>
      </c>
      <c r="M38" s="47" t="str">
        <f t="shared" si="6"/>
        <v>32-T</v>
      </c>
      <c r="N38" s="48">
        <f t="shared" si="7"/>
        <v>8.8375000000000004</v>
      </c>
      <c r="O38" s="22">
        <v>9.15</v>
      </c>
      <c r="P38" s="23"/>
    </row>
    <row r="39" spans="1:16" ht="30" customHeight="1">
      <c r="A39" s="76" t="s">
        <v>131</v>
      </c>
      <c r="B39" s="82" t="s">
        <v>132</v>
      </c>
      <c r="C39" s="83" t="s">
        <v>42</v>
      </c>
      <c r="D39" s="41">
        <f t="shared" ref="D39:D60" si="8">IF(O39&gt;P39,O39,P39)</f>
        <v>9</v>
      </c>
      <c r="E39" s="42" t="str">
        <f t="shared" ref="E39:E65" si="9">IF(D39&gt;0,RANK(D39,$D$7:$D$65)&amp;IF(COUNTIF($D$7:$D$65,D39)&gt;1,"-T"," "),"")</f>
        <v xml:space="preserve">45 </v>
      </c>
      <c r="F39" s="71">
        <v>9.15</v>
      </c>
      <c r="G39" s="43" t="str">
        <f t="shared" ref="G39:G65" si="10">IF(F39&gt;0,RANK(F39,$F$7:$F$65)&amp;IF(COUNTIF($F$7:$F$65,F39)&gt;1,"-T"," "),"")</f>
        <v xml:space="preserve">25 </v>
      </c>
      <c r="H39" s="72">
        <v>8.5500000000000007</v>
      </c>
      <c r="I39" s="44" t="str">
        <f t="shared" ref="I39:I65" si="11">IF(H39&gt;0,RANK(H39,$H$7:$H$65)&amp;IF(COUNTIF($H$7:$H$65,H39)&gt;1,"-T"," "),"")</f>
        <v>20-T</v>
      </c>
      <c r="J39" s="73">
        <v>8.65</v>
      </c>
      <c r="K39" s="45" t="str">
        <f t="shared" ref="K39:K65" si="12">IF(J39&gt;0,RANK(J39,$J$7:$J$65)&amp;IF(COUNTIF($J$7:$J$65,J39)&gt;1,"-T"," "),"")</f>
        <v>34-T</v>
      </c>
      <c r="L39" s="46">
        <f t="shared" ref="L39:L60" si="13">(+D39*100+F39*100+H39*100+J39*100)/100</f>
        <v>35.35</v>
      </c>
      <c r="M39" s="47" t="str">
        <f t="shared" ref="M39:M65" si="14">IF(L39&gt;0,RANK(L39,$L$7:$L$65)&amp;IF(COUNTIF($L$7:$L$65,L39)&gt;1,"-T"," "),"")</f>
        <v>32-T</v>
      </c>
      <c r="N39" s="48">
        <f t="shared" ref="N39:N60" si="15">L39/4</f>
        <v>8.8375000000000004</v>
      </c>
      <c r="O39" s="22">
        <v>8.9499999999999993</v>
      </c>
      <c r="P39" s="23">
        <v>9</v>
      </c>
    </row>
    <row r="40" spans="1:16" ht="30" customHeight="1">
      <c r="A40" s="76" t="s">
        <v>91</v>
      </c>
      <c r="B40" s="87" t="s">
        <v>92</v>
      </c>
      <c r="C40" s="90" t="s">
        <v>88</v>
      </c>
      <c r="D40" s="41">
        <f t="shared" si="8"/>
        <v>9.35</v>
      </c>
      <c r="E40" s="42" t="str">
        <f t="shared" si="9"/>
        <v>22-T</v>
      </c>
      <c r="F40" s="71">
        <v>9.25</v>
      </c>
      <c r="G40" s="43" t="str">
        <f t="shared" si="10"/>
        <v>18-T</v>
      </c>
      <c r="H40" s="72">
        <v>8.25</v>
      </c>
      <c r="I40" s="44" t="str">
        <f t="shared" si="11"/>
        <v>31-T</v>
      </c>
      <c r="J40" s="73">
        <v>8.4</v>
      </c>
      <c r="K40" s="45" t="str">
        <f t="shared" si="12"/>
        <v>45-T</v>
      </c>
      <c r="L40" s="46">
        <f t="shared" si="13"/>
        <v>35.25</v>
      </c>
      <c r="M40" s="47" t="str">
        <f t="shared" si="14"/>
        <v>34-T</v>
      </c>
      <c r="N40" s="48">
        <f t="shared" si="15"/>
        <v>8.8125</v>
      </c>
      <c r="O40" s="22">
        <v>9.35</v>
      </c>
      <c r="P40" s="23">
        <v>9.35</v>
      </c>
    </row>
    <row r="41" spans="1:16" ht="30" customHeight="1">
      <c r="A41" s="76" t="s">
        <v>113</v>
      </c>
      <c r="B41" s="91" t="s">
        <v>114</v>
      </c>
      <c r="C41" s="83" t="s">
        <v>42</v>
      </c>
      <c r="D41" s="41">
        <f t="shared" si="8"/>
        <v>9.3000000000000007</v>
      </c>
      <c r="E41" s="42" t="str">
        <f t="shared" si="9"/>
        <v>32-T</v>
      </c>
      <c r="F41" s="71">
        <v>9</v>
      </c>
      <c r="G41" s="43" t="str">
        <f t="shared" si="10"/>
        <v>32-T</v>
      </c>
      <c r="H41" s="72">
        <v>8.1999999999999993</v>
      </c>
      <c r="I41" s="44" t="str">
        <f t="shared" si="11"/>
        <v xml:space="preserve">36 </v>
      </c>
      <c r="J41" s="73">
        <v>8.75</v>
      </c>
      <c r="K41" s="45" t="str">
        <f t="shared" si="12"/>
        <v>25-T</v>
      </c>
      <c r="L41" s="46">
        <f t="shared" si="13"/>
        <v>35.25</v>
      </c>
      <c r="M41" s="47" t="str">
        <f t="shared" si="14"/>
        <v>34-T</v>
      </c>
      <c r="N41" s="48">
        <f t="shared" si="15"/>
        <v>8.8125</v>
      </c>
      <c r="O41" s="22">
        <v>9.3000000000000007</v>
      </c>
      <c r="P41" s="23">
        <v>9.25</v>
      </c>
    </row>
    <row r="42" spans="1:16" ht="30" customHeight="1">
      <c r="A42" s="76" t="s">
        <v>93</v>
      </c>
      <c r="B42" s="79" t="s">
        <v>94</v>
      </c>
      <c r="C42" s="90" t="s">
        <v>88</v>
      </c>
      <c r="D42" s="41">
        <f t="shared" si="8"/>
        <v>9.6</v>
      </c>
      <c r="E42" s="42" t="str">
        <f t="shared" si="9"/>
        <v>4-T</v>
      </c>
      <c r="F42" s="71">
        <v>8.65</v>
      </c>
      <c r="G42" s="43" t="str">
        <f t="shared" si="10"/>
        <v xml:space="preserve">52 </v>
      </c>
      <c r="H42" s="72">
        <v>8.25</v>
      </c>
      <c r="I42" s="44" t="str">
        <f t="shared" si="11"/>
        <v>31-T</v>
      </c>
      <c r="J42" s="73">
        <v>8.4499999999999993</v>
      </c>
      <c r="K42" s="45" t="str">
        <f t="shared" si="12"/>
        <v>43-T</v>
      </c>
      <c r="L42" s="46">
        <f t="shared" si="13"/>
        <v>34.950000000000003</v>
      </c>
      <c r="M42" s="47" t="str">
        <f t="shared" si="14"/>
        <v xml:space="preserve">37 </v>
      </c>
      <c r="N42" s="48">
        <f t="shared" si="15"/>
        <v>8.7375000000000007</v>
      </c>
      <c r="O42" s="22">
        <v>9.6</v>
      </c>
      <c r="P42" s="23">
        <v>9.4499999999999993</v>
      </c>
    </row>
    <row r="43" spans="1:16" ht="30" customHeight="1">
      <c r="A43" s="76" t="s">
        <v>117</v>
      </c>
      <c r="B43" s="91" t="s">
        <v>118</v>
      </c>
      <c r="C43" s="83" t="s">
        <v>42</v>
      </c>
      <c r="D43" s="41">
        <f t="shared" si="8"/>
        <v>9.1999999999999993</v>
      </c>
      <c r="E43" s="42" t="str">
        <f t="shared" si="9"/>
        <v>37-T</v>
      </c>
      <c r="F43" s="71">
        <v>9.0500000000000007</v>
      </c>
      <c r="G43" s="43" t="str">
        <f t="shared" si="10"/>
        <v>28-T</v>
      </c>
      <c r="H43" s="72">
        <v>7.8</v>
      </c>
      <c r="I43" s="44" t="str">
        <f t="shared" si="11"/>
        <v>45-T</v>
      </c>
      <c r="J43" s="73">
        <v>8.8000000000000007</v>
      </c>
      <c r="K43" s="45" t="str">
        <f t="shared" si="12"/>
        <v>23-T</v>
      </c>
      <c r="L43" s="46">
        <f t="shared" si="13"/>
        <v>34.85</v>
      </c>
      <c r="M43" s="47" t="str">
        <f t="shared" si="14"/>
        <v>38-T</v>
      </c>
      <c r="N43" s="48">
        <f t="shared" si="15"/>
        <v>8.7125000000000004</v>
      </c>
      <c r="O43" s="22">
        <v>9</v>
      </c>
      <c r="P43" s="23">
        <v>9.1999999999999993</v>
      </c>
    </row>
    <row r="44" spans="1:16" ht="30" customHeight="1">
      <c r="A44" s="76" t="s">
        <v>123</v>
      </c>
      <c r="B44" s="92" t="s">
        <v>124</v>
      </c>
      <c r="C44" s="83" t="s">
        <v>42</v>
      </c>
      <c r="D44" s="41">
        <f t="shared" si="8"/>
        <v>9.35</v>
      </c>
      <c r="E44" s="42" t="str">
        <f t="shared" si="9"/>
        <v>22-T</v>
      </c>
      <c r="F44" s="71">
        <v>9.0500000000000007</v>
      </c>
      <c r="G44" s="43" t="str">
        <f t="shared" si="10"/>
        <v>28-T</v>
      </c>
      <c r="H44" s="72">
        <v>8.0500000000000007</v>
      </c>
      <c r="I44" s="44" t="str">
        <f t="shared" si="11"/>
        <v xml:space="preserve">42 </v>
      </c>
      <c r="J44" s="73">
        <v>8.4</v>
      </c>
      <c r="K44" s="45" t="str">
        <f t="shared" si="12"/>
        <v>45-T</v>
      </c>
      <c r="L44" s="46">
        <f t="shared" si="13"/>
        <v>34.85</v>
      </c>
      <c r="M44" s="47" t="str">
        <f t="shared" si="14"/>
        <v>38-T</v>
      </c>
      <c r="N44" s="48">
        <f t="shared" si="15"/>
        <v>8.7125000000000004</v>
      </c>
      <c r="O44" s="22">
        <v>9.3000000000000007</v>
      </c>
      <c r="P44" s="23">
        <v>9.35</v>
      </c>
    </row>
    <row r="45" spans="1:16" ht="30" customHeight="1">
      <c r="A45" s="76" t="s">
        <v>58</v>
      </c>
      <c r="B45" s="82" t="s">
        <v>59</v>
      </c>
      <c r="C45" s="83" t="s">
        <v>42</v>
      </c>
      <c r="D45" s="41">
        <f t="shared" si="8"/>
        <v>9.0500000000000007</v>
      </c>
      <c r="E45" s="42" t="str">
        <f t="shared" si="9"/>
        <v>43-T</v>
      </c>
      <c r="F45" s="71">
        <v>9.35</v>
      </c>
      <c r="G45" s="43" t="str">
        <f t="shared" si="10"/>
        <v>12-T</v>
      </c>
      <c r="H45" s="72">
        <v>8.1</v>
      </c>
      <c r="I45" s="44" t="str">
        <f t="shared" si="11"/>
        <v>38-T</v>
      </c>
      <c r="J45" s="73">
        <v>8.1999999999999993</v>
      </c>
      <c r="K45" s="45" t="str">
        <f t="shared" si="12"/>
        <v xml:space="preserve">52 </v>
      </c>
      <c r="L45" s="46">
        <f t="shared" si="13"/>
        <v>34.700000000000003</v>
      </c>
      <c r="M45" s="47" t="str">
        <f t="shared" si="14"/>
        <v xml:space="preserve">40 </v>
      </c>
      <c r="N45" s="48">
        <f t="shared" si="15"/>
        <v>8.6750000000000007</v>
      </c>
      <c r="O45" s="22">
        <v>9.0500000000000007</v>
      </c>
      <c r="P45" s="23">
        <v>9</v>
      </c>
    </row>
    <row r="46" spans="1:16" ht="30" customHeight="1">
      <c r="A46" s="76" t="s">
        <v>50</v>
      </c>
      <c r="B46" s="80" t="s">
        <v>51</v>
      </c>
      <c r="C46" s="83" t="s">
        <v>42</v>
      </c>
      <c r="D46" s="41">
        <f t="shared" si="8"/>
        <v>8.9</v>
      </c>
      <c r="E46" s="42" t="str">
        <f t="shared" si="9"/>
        <v>48-T</v>
      </c>
      <c r="F46" s="71">
        <v>9</v>
      </c>
      <c r="G46" s="43" t="str">
        <f t="shared" si="10"/>
        <v>32-T</v>
      </c>
      <c r="H46" s="72">
        <v>8</v>
      </c>
      <c r="I46" s="44" t="str">
        <f t="shared" si="11"/>
        <v xml:space="preserve">43 </v>
      </c>
      <c r="J46" s="73">
        <v>8.75</v>
      </c>
      <c r="K46" s="45" t="str">
        <f t="shared" si="12"/>
        <v>25-T</v>
      </c>
      <c r="L46" s="46">
        <f t="shared" si="13"/>
        <v>34.65</v>
      </c>
      <c r="M46" s="47" t="str">
        <f t="shared" si="14"/>
        <v>41-T</v>
      </c>
      <c r="N46" s="48">
        <f t="shared" si="15"/>
        <v>8.6624999999999996</v>
      </c>
      <c r="O46" s="22">
        <v>8.85</v>
      </c>
      <c r="P46" s="23">
        <v>8.9</v>
      </c>
    </row>
    <row r="47" spans="1:16" ht="30" customHeight="1">
      <c r="A47" s="76" t="s">
        <v>107</v>
      </c>
      <c r="B47" s="91" t="s">
        <v>108</v>
      </c>
      <c r="C47" s="83" t="s">
        <v>42</v>
      </c>
      <c r="D47" s="41">
        <f t="shared" si="8"/>
        <v>9.1</v>
      </c>
      <c r="E47" s="42" t="str">
        <f t="shared" si="9"/>
        <v>40-T</v>
      </c>
      <c r="F47" s="71">
        <v>9.0500000000000007</v>
      </c>
      <c r="G47" s="43" t="str">
        <f t="shared" si="10"/>
        <v>28-T</v>
      </c>
      <c r="H47" s="72">
        <v>7.8</v>
      </c>
      <c r="I47" s="44" t="str">
        <f t="shared" si="11"/>
        <v>45-T</v>
      </c>
      <c r="J47" s="73">
        <v>8.6999999999999993</v>
      </c>
      <c r="K47" s="45" t="str">
        <f t="shared" si="12"/>
        <v>30-T</v>
      </c>
      <c r="L47" s="46">
        <f t="shared" si="13"/>
        <v>34.65</v>
      </c>
      <c r="M47" s="47" t="str">
        <f t="shared" si="14"/>
        <v>41-T</v>
      </c>
      <c r="N47" s="48">
        <f t="shared" si="15"/>
        <v>8.6624999999999996</v>
      </c>
      <c r="O47" s="22">
        <v>9.1</v>
      </c>
      <c r="P47" s="23">
        <v>8.85</v>
      </c>
    </row>
    <row r="48" spans="1:16" ht="30" customHeight="1">
      <c r="A48" s="76" t="s">
        <v>115</v>
      </c>
      <c r="B48" s="91" t="s">
        <v>116</v>
      </c>
      <c r="C48" s="83" t="s">
        <v>42</v>
      </c>
      <c r="D48" s="41">
        <f t="shared" si="8"/>
        <v>9.5</v>
      </c>
      <c r="E48" s="42" t="str">
        <f t="shared" si="9"/>
        <v>11-T</v>
      </c>
      <c r="F48" s="71">
        <v>8.9</v>
      </c>
      <c r="G48" s="43" t="str">
        <f t="shared" si="10"/>
        <v xml:space="preserve">44 </v>
      </c>
      <c r="H48" s="72">
        <v>7.45</v>
      </c>
      <c r="I48" s="44" t="str">
        <f t="shared" si="11"/>
        <v>51-T</v>
      </c>
      <c r="J48" s="73">
        <v>8.8000000000000007</v>
      </c>
      <c r="K48" s="45" t="str">
        <f t="shared" si="12"/>
        <v>23-T</v>
      </c>
      <c r="L48" s="46">
        <f t="shared" si="13"/>
        <v>34.65</v>
      </c>
      <c r="M48" s="47" t="str">
        <f t="shared" si="14"/>
        <v>41-T</v>
      </c>
      <c r="N48" s="48">
        <f t="shared" si="15"/>
        <v>8.6624999999999996</v>
      </c>
      <c r="O48" s="22">
        <v>9.5</v>
      </c>
      <c r="P48" s="23">
        <v>9.3000000000000007</v>
      </c>
    </row>
    <row r="49" spans="1:18" ht="30" customHeight="1">
      <c r="A49" s="76" t="s">
        <v>127</v>
      </c>
      <c r="B49" s="82" t="s">
        <v>128</v>
      </c>
      <c r="C49" s="83" t="s">
        <v>42</v>
      </c>
      <c r="D49" s="41">
        <f t="shared" si="8"/>
        <v>8.6999999999999993</v>
      </c>
      <c r="E49" s="42" t="str">
        <f t="shared" si="9"/>
        <v>53-T</v>
      </c>
      <c r="F49" s="71">
        <v>9</v>
      </c>
      <c r="G49" s="43" t="str">
        <f t="shared" si="10"/>
        <v>32-T</v>
      </c>
      <c r="H49" s="72">
        <v>8.25</v>
      </c>
      <c r="I49" s="44" t="str">
        <f t="shared" si="11"/>
        <v>31-T</v>
      </c>
      <c r="J49" s="73">
        <v>8.6</v>
      </c>
      <c r="K49" s="45" t="str">
        <f t="shared" si="12"/>
        <v>39-T</v>
      </c>
      <c r="L49" s="46">
        <f t="shared" si="13"/>
        <v>34.549999999999997</v>
      </c>
      <c r="M49" s="47" t="str">
        <f t="shared" si="14"/>
        <v xml:space="preserve">44 </v>
      </c>
      <c r="N49" s="48">
        <f t="shared" si="15"/>
        <v>8.6374999999999993</v>
      </c>
      <c r="O49" s="22">
        <v>8.6999999999999993</v>
      </c>
      <c r="P49" s="23">
        <v>8.6999999999999993</v>
      </c>
    </row>
    <row r="50" spans="1:18" ht="30" customHeight="1">
      <c r="A50" s="76" t="s">
        <v>34</v>
      </c>
      <c r="B50" s="77" t="s">
        <v>35</v>
      </c>
      <c r="C50" s="78" t="s">
        <v>21</v>
      </c>
      <c r="D50" s="41">
        <f t="shared" si="8"/>
        <v>9.0500000000000007</v>
      </c>
      <c r="E50" s="42" t="str">
        <f t="shared" si="9"/>
        <v>43-T</v>
      </c>
      <c r="F50" s="71">
        <v>8.9499999999999993</v>
      </c>
      <c r="G50" s="43" t="str">
        <f t="shared" si="10"/>
        <v>39-T</v>
      </c>
      <c r="H50" s="72">
        <v>7.7</v>
      </c>
      <c r="I50" s="44" t="str">
        <f t="shared" si="11"/>
        <v xml:space="preserve">48 </v>
      </c>
      <c r="J50" s="73">
        <v>8.75</v>
      </c>
      <c r="K50" s="45" t="str">
        <f t="shared" si="12"/>
        <v>25-T</v>
      </c>
      <c r="L50" s="46">
        <f t="shared" si="13"/>
        <v>34.450000000000003</v>
      </c>
      <c r="M50" s="47" t="str">
        <f t="shared" si="14"/>
        <v xml:space="preserve">45 </v>
      </c>
      <c r="N50" s="48">
        <f t="shared" si="15"/>
        <v>8.6125000000000007</v>
      </c>
      <c r="O50" s="22">
        <v>9.0500000000000007</v>
      </c>
      <c r="P50" s="23"/>
    </row>
    <row r="51" spans="1:18" ht="30" customHeight="1">
      <c r="A51" s="76" t="s">
        <v>84</v>
      </c>
      <c r="B51" s="80" t="s">
        <v>85</v>
      </c>
      <c r="C51" s="83" t="s">
        <v>42</v>
      </c>
      <c r="D51" s="41">
        <f t="shared" si="8"/>
        <v>8.8000000000000007</v>
      </c>
      <c r="E51" s="42" t="str">
        <f t="shared" si="9"/>
        <v>51-T</v>
      </c>
      <c r="F51" s="71">
        <v>9</v>
      </c>
      <c r="G51" s="43" t="str">
        <f t="shared" si="10"/>
        <v>32-T</v>
      </c>
      <c r="H51" s="72">
        <v>8.1</v>
      </c>
      <c r="I51" s="44" t="str">
        <f t="shared" si="11"/>
        <v>38-T</v>
      </c>
      <c r="J51" s="73">
        <v>8.4499999999999993</v>
      </c>
      <c r="K51" s="45" t="str">
        <f t="shared" si="12"/>
        <v>43-T</v>
      </c>
      <c r="L51" s="46">
        <f t="shared" si="13"/>
        <v>34.35</v>
      </c>
      <c r="M51" s="47" t="str">
        <f t="shared" si="14"/>
        <v xml:space="preserve">46 </v>
      </c>
      <c r="N51" s="48">
        <f t="shared" si="15"/>
        <v>8.5875000000000004</v>
      </c>
      <c r="O51" s="22">
        <v>8.6999999999999993</v>
      </c>
      <c r="P51" s="23">
        <v>8.8000000000000007</v>
      </c>
    </row>
    <row r="52" spans="1:18" ht="30" customHeight="1">
      <c r="A52" s="76" t="s">
        <v>69</v>
      </c>
      <c r="B52" s="87" t="s">
        <v>70</v>
      </c>
      <c r="C52" s="84" t="s">
        <v>71</v>
      </c>
      <c r="D52" s="41">
        <f t="shared" si="8"/>
        <v>9.5</v>
      </c>
      <c r="E52" s="42" t="str">
        <f t="shared" si="9"/>
        <v>11-T</v>
      </c>
      <c r="F52" s="71">
        <v>9</v>
      </c>
      <c r="G52" s="43" t="str">
        <f t="shared" si="10"/>
        <v>32-T</v>
      </c>
      <c r="H52" s="72">
        <v>7.45</v>
      </c>
      <c r="I52" s="44" t="str">
        <f t="shared" si="11"/>
        <v>51-T</v>
      </c>
      <c r="J52" s="73">
        <v>8.3000000000000007</v>
      </c>
      <c r="K52" s="45" t="str">
        <f t="shared" si="12"/>
        <v>48-T</v>
      </c>
      <c r="L52" s="46">
        <f t="shared" si="13"/>
        <v>34.25</v>
      </c>
      <c r="M52" s="47" t="str">
        <f t="shared" si="14"/>
        <v xml:space="preserve">47 </v>
      </c>
      <c r="N52" s="48">
        <f t="shared" si="15"/>
        <v>8.5625</v>
      </c>
      <c r="O52" s="22">
        <v>9.5</v>
      </c>
      <c r="P52" s="23">
        <v>9.4499999999999993</v>
      </c>
    </row>
    <row r="53" spans="1:18" ht="30" customHeight="1">
      <c r="A53" s="76" t="s">
        <v>78</v>
      </c>
      <c r="B53" s="82" t="s">
        <v>79</v>
      </c>
      <c r="C53" s="83" t="s">
        <v>42</v>
      </c>
      <c r="D53" s="41">
        <f t="shared" si="8"/>
        <v>8.9</v>
      </c>
      <c r="E53" s="42" t="str">
        <f t="shared" si="9"/>
        <v>48-T</v>
      </c>
      <c r="F53" s="71">
        <v>8.8000000000000007</v>
      </c>
      <c r="G53" s="43" t="str">
        <f t="shared" si="10"/>
        <v>45-T</v>
      </c>
      <c r="H53" s="72">
        <v>8.1</v>
      </c>
      <c r="I53" s="44" t="str">
        <f t="shared" si="11"/>
        <v>38-T</v>
      </c>
      <c r="J53" s="73">
        <v>8.35</v>
      </c>
      <c r="K53" s="45" t="str">
        <f t="shared" si="12"/>
        <v xml:space="preserve">47 </v>
      </c>
      <c r="L53" s="46">
        <f t="shared" si="13"/>
        <v>34.15</v>
      </c>
      <c r="M53" s="47" t="str">
        <f t="shared" si="14"/>
        <v xml:space="preserve">48 </v>
      </c>
      <c r="N53" s="48">
        <f t="shared" si="15"/>
        <v>8.5374999999999996</v>
      </c>
      <c r="O53" s="22">
        <v>8.9</v>
      </c>
      <c r="P53" s="23">
        <v>8.8000000000000007</v>
      </c>
    </row>
    <row r="54" spans="1:18" ht="30" customHeight="1">
      <c r="A54" s="76" t="s">
        <v>28</v>
      </c>
      <c r="B54" s="79" t="s">
        <v>29</v>
      </c>
      <c r="C54" s="78" t="s">
        <v>21</v>
      </c>
      <c r="D54" s="41">
        <f t="shared" si="8"/>
        <v>9.3000000000000007</v>
      </c>
      <c r="E54" s="42" t="str">
        <f t="shared" si="9"/>
        <v>32-T</v>
      </c>
      <c r="F54" s="71">
        <v>8.75</v>
      </c>
      <c r="G54" s="43" t="str">
        <f t="shared" si="10"/>
        <v>49-T</v>
      </c>
      <c r="H54" s="72">
        <v>7.45</v>
      </c>
      <c r="I54" s="44" t="str">
        <f t="shared" si="11"/>
        <v>51-T</v>
      </c>
      <c r="J54" s="73">
        <v>8.6</v>
      </c>
      <c r="K54" s="45" t="str">
        <f t="shared" si="12"/>
        <v>39-T</v>
      </c>
      <c r="L54" s="46">
        <f t="shared" si="13"/>
        <v>34.1</v>
      </c>
      <c r="M54" s="47" t="str">
        <f t="shared" si="14"/>
        <v xml:space="preserve">49 </v>
      </c>
      <c r="N54" s="48">
        <f t="shared" si="15"/>
        <v>8.5250000000000004</v>
      </c>
      <c r="O54" s="22">
        <v>9.3000000000000007</v>
      </c>
      <c r="P54" s="23"/>
    </row>
    <row r="55" spans="1:18" ht="30" customHeight="1">
      <c r="A55" s="76" t="s">
        <v>52</v>
      </c>
      <c r="B55" s="80" t="s">
        <v>53</v>
      </c>
      <c r="C55" s="83" t="s">
        <v>42</v>
      </c>
      <c r="D55" s="41">
        <f t="shared" si="8"/>
        <v>9.1</v>
      </c>
      <c r="E55" s="42" t="str">
        <f t="shared" si="9"/>
        <v>40-T</v>
      </c>
      <c r="F55" s="71">
        <v>8.6999999999999993</v>
      </c>
      <c r="G55" s="43" t="str">
        <f t="shared" si="10"/>
        <v xml:space="preserve">51 </v>
      </c>
      <c r="H55" s="72">
        <v>7.45</v>
      </c>
      <c r="I55" s="44" t="str">
        <f t="shared" si="11"/>
        <v>51-T</v>
      </c>
      <c r="J55" s="73">
        <v>8.65</v>
      </c>
      <c r="K55" s="45" t="str">
        <f t="shared" si="12"/>
        <v>34-T</v>
      </c>
      <c r="L55" s="46">
        <f t="shared" si="13"/>
        <v>33.9</v>
      </c>
      <c r="M55" s="47" t="str">
        <f t="shared" si="14"/>
        <v xml:space="preserve">50 </v>
      </c>
      <c r="N55" s="48">
        <f t="shared" si="15"/>
        <v>8.4749999999999996</v>
      </c>
      <c r="O55" s="22">
        <v>9</v>
      </c>
      <c r="P55" s="23">
        <v>9.1</v>
      </c>
    </row>
    <row r="56" spans="1:18" ht="30" customHeight="1">
      <c r="A56" s="76" t="s">
        <v>95</v>
      </c>
      <c r="B56" s="79" t="s">
        <v>96</v>
      </c>
      <c r="C56" s="90" t="s">
        <v>88</v>
      </c>
      <c r="D56" s="41">
        <f t="shared" si="8"/>
        <v>8.9499999999999993</v>
      </c>
      <c r="E56" s="42" t="str">
        <f t="shared" si="9"/>
        <v>46-T</v>
      </c>
      <c r="F56" s="71">
        <v>8.9499999999999993</v>
      </c>
      <c r="G56" s="43" t="str">
        <f t="shared" si="10"/>
        <v>39-T</v>
      </c>
      <c r="H56" s="72">
        <v>7.55</v>
      </c>
      <c r="I56" s="44" t="str">
        <f t="shared" si="11"/>
        <v xml:space="preserve">50 </v>
      </c>
      <c r="J56" s="73">
        <v>8.25</v>
      </c>
      <c r="K56" s="45" t="str">
        <f t="shared" si="12"/>
        <v xml:space="preserve">51 </v>
      </c>
      <c r="L56" s="46">
        <f t="shared" si="13"/>
        <v>33.700000000000003</v>
      </c>
      <c r="M56" s="47" t="str">
        <f t="shared" si="14"/>
        <v xml:space="preserve">52 </v>
      </c>
      <c r="N56" s="48">
        <f t="shared" si="15"/>
        <v>8.4250000000000007</v>
      </c>
      <c r="O56" s="22">
        <v>8.9499999999999993</v>
      </c>
      <c r="P56" s="23">
        <v>8.75</v>
      </c>
    </row>
    <row r="57" spans="1:18" ht="30" customHeight="1">
      <c r="A57" s="76" t="s">
        <v>89</v>
      </c>
      <c r="B57" s="87" t="s">
        <v>90</v>
      </c>
      <c r="C57" s="90" t="s">
        <v>88</v>
      </c>
      <c r="D57" s="41">
        <f t="shared" si="8"/>
        <v>8.8000000000000007</v>
      </c>
      <c r="E57" s="42" t="str">
        <f t="shared" si="9"/>
        <v>51-T</v>
      </c>
      <c r="F57" s="71">
        <v>8.35</v>
      </c>
      <c r="G57" s="43" t="str">
        <f t="shared" si="10"/>
        <v xml:space="preserve">53 </v>
      </c>
      <c r="H57" s="72">
        <v>7.9</v>
      </c>
      <c r="I57" s="44" t="str">
        <f t="shared" si="11"/>
        <v xml:space="preserve">44 </v>
      </c>
      <c r="J57" s="73">
        <v>7.75</v>
      </c>
      <c r="K57" s="45" t="str">
        <f t="shared" si="12"/>
        <v xml:space="preserve">54 </v>
      </c>
      <c r="L57" s="46">
        <f t="shared" si="13"/>
        <v>32.799999999999997</v>
      </c>
      <c r="M57" s="47" t="str">
        <f t="shared" si="14"/>
        <v xml:space="preserve">53 </v>
      </c>
      <c r="N57" s="48">
        <f t="shared" si="15"/>
        <v>8.1999999999999993</v>
      </c>
      <c r="O57" s="22">
        <v>8.8000000000000007</v>
      </c>
      <c r="P57" s="23">
        <v>8.8000000000000007</v>
      </c>
    </row>
    <row r="58" spans="1:18" ht="30" customHeight="1">
      <c r="A58" s="76" t="s">
        <v>103</v>
      </c>
      <c r="B58" s="79" t="s">
        <v>104</v>
      </c>
      <c r="C58" s="90" t="s">
        <v>88</v>
      </c>
      <c r="D58" s="41">
        <f t="shared" si="8"/>
        <v>8.9499999999999993</v>
      </c>
      <c r="E58" s="42" t="str">
        <f t="shared" si="9"/>
        <v>46-T</v>
      </c>
      <c r="F58" s="71">
        <v>8.0500000000000007</v>
      </c>
      <c r="G58" s="43" t="str">
        <f t="shared" si="10"/>
        <v xml:space="preserve">54 </v>
      </c>
      <c r="H58" s="72">
        <v>7.65</v>
      </c>
      <c r="I58" s="44" t="str">
        <f t="shared" si="11"/>
        <v xml:space="preserve">49 </v>
      </c>
      <c r="J58" s="73">
        <v>7.95</v>
      </c>
      <c r="K58" s="45" t="str">
        <f t="shared" si="12"/>
        <v xml:space="preserve">53 </v>
      </c>
      <c r="L58" s="46">
        <f t="shared" si="13"/>
        <v>32.6</v>
      </c>
      <c r="M58" s="47" t="str">
        <f t="shared" si="14"/>
        <v xml:space="preserve">54 </v>
      </c>
      <c r="N58" s="48">
        <f t="shared" si="15"/>
        <v>8.15</v>
      </c>
      <c r="O58" s="67">
        <v>8.6999999999999993</v>
      </c>
      <c r="P58" s="68">
        <v>8.9499999999999993</v>
      </c>
    </row>
    <row r="59" spans="1:18" s="24" customFormat="1" ht="39.950000000000003" customHeight="1">
      <c r="A59" s="76" t="s">
        <v>32</v>
      </c>
      <c r="B59" s="77" t="s">
        <v>33</v>
      </c>
      <c r="C59" s="78" t="s">
        <v>21</v>
      </c>
      <c r="D59" s="41">
        <f t="shared" si="8"/>
        <v>0</v>
      </c>
      <c r="E59" s="42" t="str">
        <f t="shared" si="9"/>
        <v/>
      </c>
      <c r="F59" s="71">
        <v>0</v>
      </c>
      <c r="G59" s="43" t="str">
        <f t="shared" si="10"/>
        <v/>
      </c>
      <c r="H59" s="72">
        <v>0</v>
      </c>
      <c r="I59" s="44" t="str">
        <f t="shared" si="11"/>
        <v/>
      </c>
      <c r="J59" s="73">
        <v>0</v>
      </c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>
        <v>0</v>
      </c>
      <c r="P59" s="68"/>
    </row>
    <row r="60" spans="1:18" s="24" customFormat="1" ht="39.950000000000003" customHeight="1">
      <c r="A60" s="76" t="s">
        <v>45</v>
      </c>
      <c r="B60" s="80" t="s">
        <v>46</v>
      </c>
      <c r="C60" s="81" t="s">
        <v>42</v>
      </c>
      <c r="D60" s="41">
        <f t="shared" si="8"/>
        <v>0</v>
      </c>
      <c r="E60" s="42" t="str">
        <f t="shared" si="9"/>
        <v/>
      </c>
      <c r="F60" s="71">
        <v>0</v>
      </c>
      <c r="G60" s="43" t="str">
        <f t="shared" si="10"/>
        <v/>
      </c>
      <c r="H60" s="72">
        <v>0</v>
      </c>
      <c r="I60" s="44" t="str">
        <f t="shared" si="11"/>
        <v/>
      </c>
      <c r="J60" s="73">
        <v>0</v>
      </c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>
        <v>0</v>
      </c>
      <c r="P60" s="68"/>
    </row>
    <row r="61" spans="1:18" s="24" customFormat="1" ht="39.950000000000003" customHeight="1">
      <c r="B61" s="56"/>
      <c r="C61" s="54"/>
      <c r="D61" s="41">
        <f t="shared" ref="D61:D65" si="16">IF(O61&gt;P61,O61,P61)</f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ref="L61:L65" si="17">(+D61*100+F61*100+H61*100+J61*100)/100</f>
        <v>0</v>
      </c>
      <c r="M61" s="47" t="str">
        <f t="shared" si="14"/>
        <v/>
      </c>
      <c r="N61" s="48">
        <f t="shared" ref="N61:N65" si="18">L61/4</f>
        <v>0</v>
      </c>
      <c r="O61" s="67"/>
      <c r="P61" s="68"/>
    </row>
    <row r="62" spans="1:18" ht="39.950000000000003" customHeight="1">
      <c r="A62" s="93" t="s">
        <v>134</v>
      </c>
      <c r="B62" s="94" t="s">
        <v>135</v>
      </c>
      <c r="C62" s="95" t="s">
        <v>42</v>
      </c>
      <c r="D62" s="41">
        <f t="shared" si="16"/>
        <v>8.9</v>
      </c>
      <c r="E62" s="42" t="str">
        <f t="shared" si="9"/>
        <v>48-T</v>
      </c>
      <c r="F62" s="71">
        <v>8.8000000000000007</v>
      </c>
      <c r="G62" s="43" t="str">
        <f t="shared" si="10"/>
        <v>45-T</v>
      </c>
      <c r="H62" s="72">
        <v>7.75</v>
      </c>
      <c r="I62" s="44" t="str">
        <f t="shared" si="11"/>
        <v xml:space="preserve">47 </v>
      </c>
      <c r="J62" s="73">
        <v>8.3000000000000007</v>
      </c>
      <c r="K62" s="45" t="str">
        <f t="shared" si="12"/>
        <v>48-T</v>
      </c>
      <c r="L62" s="46">
        <f t="shared" si="17"/>
        <v>33.75</v>
      </c>
      <c r="M62" s="47" t="str">
        <f t="shared" si="14"/>
        <v xml:space="preserve">51 </v>
      </c>
      <c r="N62" s="48">
        <f t="shared" si="18"/>
        <v>8.4375</v>
      </c>
      <c r="O62" s="67">
        <v>8.9</v>
      </c>
      <c r="P62" s="68">
        <v>8.85</v>
      </c>
      <c r="Q62" s="96" t="s">
        <v>136</v>
      </c>
    </row>
    <row r="63" spans="1:18" ht="39.950000000000003" customHeight="1">
      <c r="B63" s="104" t="s">
        <v>244</v>
      </c>
      <c r="C63" s="70" t="s">
        <v>21</v>
      </c>
      <c r="D63" s="41">
        <f t="shared" si="16"/>
        <v>8.6999999999999993</v>
      </c>
      <c r="E63" s="42" t="str">
        <f t="shared" si="9"/>
        <v>53-T</v>
      </c>
      <c r="F63" s="71">
        <v>8.9499999999999993</v>
      </c>
      <c r="G63" s="43" t="str">
        <f t="shared" si="10"/>
        <v>39-T</v>
      </c>
      <c r="H63" s="72">
        <v>8.35</v>
      </c>
      <c r="I63" s="44" t="str">
        <f t="shared" si="11"/>
        <v xml:space="preserve">28 </v>
      </c>
      <c r="J63" s="73">
        <v>9</v>
      </c>
      <c r="K63" s="45" t="str">
        <f t="shared" si="12"/>
        <v>9-T</v>
      </c>
      <c r="L63" s="46">
        <f t="shared" si="17"/>
        <v>35</v>
      </c>
      <c r="M63" s="47" t="str">
        <f t="shared" si="14"/>
        <v xml:space="preserve">36 </v>
      </c>
      <c r="N63" s="48">
        <f t="shared" si="18"/>
        <v>8.75</v>
      </c>
      <c r="O63" s="67">
        <v>8.6999999999999993</v>
      </c>
      <c r="P63" s="68"/>
      <c r="Q63" s="96" t="s">
        <v>245</v>
      </c>
      <c r="R63" s="96"/>
    </row>
    <row r="64" spans="1:18" ht="39.950000000000003" customHeight="1">
      <c r="B64" s="70"/>
      <c r="C64" s="70"/>
      <c r="D64" s="41">
        <f t="shared" si="16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7"/>
        <v>0</v>
      </c>
      <c r="M64" s="47" t="str">
        <f t="shared" si="14"/>
        <v/>
      </c>
      <c r="N64" s="48">
        <f t="shared" si="18"/>
        <v>0</v>
      </c>
      <c r="O64" s="67"/>
      <c r="P64" s="68"/>
    </row>
    <row r="65" spans="2:16" ht="39.950000000000003" customHeight="1">
      <c r="B65" s="70"/>
      <c r="C65" s="70"/>
      <c r="D65" s="41">
        <f t="shared" si="16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7"/>
        <v>0</v>
      </c>
      <c r="M65" s="47" t="str">
        <f t="shared" si="14"/>
        <v/>
      </c>
      <c r="N65" s="48">
        <f t="shared" si="18"/>
        <v>0</v>
      </c>
      <c r="O65" s="67"/>
      <c r="P65" s="68"/>
    </row>
  </sheetData>
  <sortState ref="A7:P60">
    <sortCondition descending="1" ref="L7:L60"/>
  </sortState>
  <mergeCells count="13">
    <mergeCell ref="L3:M3"/>
    <mergeCell ref="O4:Q4"/>
    <mergeCell ref="A4:A5"/>
    <mergeCell ref="D4:E5"/>
    <mergeCell ref="F4:G5"/>
    <mergeCell ref="H4:I5"/>
    <mergeCell ref="J4:K5"/>
    <mergeCell ref="L4:M5"/>
    <mergeCell ref="B1:H1"/>
    <mergeCell ref="D3:E3"/>
    <mergeCell ref="F3:G3"/>
    <mergeCell ref="H3:I3"/>
    <mergeCell ref="J3:K3"/>
  </mergeCells>
  <pageMargins left="0.23622047244094488" right="3.937007874015748E-2" top="0" bottom="0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66"/>
  <sheetViews>
    <sheetView tabSelected="1" topLeftCell="A49" workbookViewId="0">
      <selection activeCell="B1" sqref="B1:H1"/>
    </sheetView>
  </sheetViews>
  <sheetFormatPr defaultColWidth="8.85546875" defaultRowHeight="15"/>
  <cols>
    <col min="1" max="1" width="9.140625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133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A7" s="76" t="s">
        <v>155</v>
      </c>
      <c r="B7" s="77" t="s">
        <v>156</v>
      </c>
      <c r="C7" s="84" t="s">
        <v>21</v>
      </c>
      <c r="D7" s="41">
        <f t="shared" ref="D7:D38" si="0">IF(O7&gt;P7,O7,P7)</f>
        <v>9.4499999999999993</v>
      </c>
      <c r="E7" s="42" t="str">
        <f t="shared" ref="E7:E38" si="1">IF(D7&gt;0,RANK(D7,$D$7:$D$65)&amp;IF(COUNTIF($D$7:$D$65,D7)&gt;1,"-T"," "),"")</f>
        <v xml:space="preserve">1 </v>
      </c>
      <c r="F7" s="71">
        <v>9.3000000000000007</v>
      </c>
      <c r="G7" s="43" t="str">
        <f t="shared" ref="G7:G38" si="2">IF(F7&gt;0,RANK(F7,$F$7:$F$65)&amp;IF(COUNTIF($F$7:$F$65,F7)&gt;1,"-T"," "),"")</f>
        <v xml:space="preserve">2 </v>
      </c>
      <c r="H7" s="72">
        <v>9.1</v>
      </c>
      <c r="I7" s="44" t="str">
        <f t="shared" ref="I7:I38" si="3">IF(H7&gt;0,RANK(H7,$H$7:$H$65)&amp;IF(COUNTIF($H$7:$H$65,H7)&gt;1,"-T"," "),"")</f>
        <v>12-T</v>
      </c>
      <c r="J7" s="73">
        <v>9</v>
      </c>
      <c r="K7" s="45" t="str">
        <f t="shared" ref="K7:K38" si="4">IF(J7&gt;0,RANK(J7,$J$7:$J$65)&amp;IF(COUNTIF($J$7:$J$65,J7)&gt;1,"-T"," "),"")</f>
        <v>8-T</v>
      </c>
      <c r="L7" s="46">
        <f t="shared" ref="L7:L38" si="5">(+D7*100+F7*100+H7*100+J7*100)/100</f>
        <v>36.85</v>
      </c>
      <c r="M7" s="47" t="str">
        <f t="shared" ref="M7:M38" si="6">IF(L7&gt;0,RANK(L7,$L$7:$L$65)&amp;IF(COUNTIF($L$7:$L$65,L7)&gt;1,"-T"," "),"")</f>
        <v xml:space="preserve">1 </v>
      </c>
      <c r="N7" s="48">
        <f t="shared" ref="N7:N38" si="7">L7/4</f>
        <v>9.2125000000000004</v>
      </c>
      <c r="O7" s="22">
        <v>9.4</v>
      </c>
      <c r="P7" s="23">
        <v>9.4499999999999993</v>
      </c>
    </row>
    <row r="8" spans="1:18" ht="30" customHeight="1">
      <c r="A8" s="76" t="s">
        <v>216</v>
      </c>
      <c r="B8" s="79" t="s">
        <v>217</v>
      </c>
      <c r="C8" s="84" t="s">
        <v>88</v>
      </c>
      <c r="D8" s="41">
        <f t="shared" si="0"/>
        <v>9.0500000000000007</v>
      </c>
      <c r="E8" s="42" t="str">
        <f t="shared" si="1"/>
        <v>12-T</v>
      </c>
      <c r="F8" s="71">
        <v>9.4499999999999993</v>
      </c>
      <c r="G8" s="43" t="str">
        <f t="shared" si="2"/>
        <v xml:space="preserve">1 </v>
      </c>
      <c r="H8" s="72">
        <v>8.9</v>
      </c>
      <c r="I8" s="44" t="str">
        <f t="shared" si="3"/>
        <v>20-T</v>
      </c>
      <c r="J8" s="73">
        <v>9.15</v>
      </c>
      <c r="K8" s="45" t="str">
        <f t="shared" si="4"/>
        <v xml:space="preserve">4 </v>
      </c>
      <c r="L8" s="46">
        <f t="shared" si="5"/>
        <v>36.549999999999997</v>
      </c>
      <c r="M8" s="47" t="str">
        <f t="shared" si="6"/>
        <v xml:space="preserve">2 </v>
      </c>
      <c r="N8" s="48">
        <f t="shared" si="7"/>
        <v>9.1374999999999993</v>
      </c>
      <c r="O8" s="22">
        <v>9.0500000000000007</v>
      </c>
      <c r="P8" s="23">
        <v>8.9499999999999993</v>
      </c>
    </row>
    <row r="9" spans="1:18" ht="30" customHeight="1">
      <c r="A9" s="76" t="s">
        <v>157</v>
      </c>
      <c r="B9" s="77" t="s">
        <v>158</v>
      </c>
      <c r="C9" s="84" t="s">
        <v>21</v>
      </c>
      <c r="D9" s="41">
        <f t="shared" si="0"/>
        <v>9.15</v>
      </c>
      <c r="E9" s="42" t="str">
        <f t="shared" si="1"/>
        <v>8-T</v>
      </c>
      <c r="F9" s="71">
        <v>8.9499999999999993</v>
      </c>
      <c r="G9" s="43" t="str">
        <f t="shared" si="2"/>
        <v xml:space="preserve">12 </v>
      </c>
      <c r="H9" s="72">
        <v>9.1</v>
      </c>
      <c r="I9" s="44" t="str">
        <f t="shared" si="3"/>
        <v>12-T</v>
      </c>
      <c r="J9" s="73">
        <v>9.25</v>
      </c>
      <c r="K9" s="45" t="str">
        <f t="shared" si="4"/>
        <v>1-T</v>
      </c>
      <c r="L9" s="46">
        <f t="shared" si="5"/>
        <v>36.450000000000003</v>
      </c>
      <c r="M9" s="47" t="str">
        <f t="shared" si="6"/>
        <v xml:space="preserve">3 </v>
      </c>
      <c r="N9" s="48">
        <f t="shared" si="7"/>
        <v>9.1125000000000007</v>
      </c>
      <c r="O9" s="22">
        <v>9.0500000000000007</v>
      </c>
      <c r="P9" s="23">
        <v>9.15</v>
      </c>
    </row>
    <row r="10" spans="1:18" ht="30" customHeight="1">
      <c r="A10" s="76" t="s">
        <v>197</v>
      </c>
      <c r="B10" s="80" t="s">
        <v>198</v>
      </c>
      <c r="C10" s="81" t="s">
        <v>42</v>
      </c>
      <c r="D10" s="41">
        <f t="shared" si="0"/>
        <v>9.4</v>
      </c>
      <c r="E10" s="42" t="str">
        <f t="shared" si="1"/>
        <v xml:space="preserve">2 </v>
      </c>
      <c r="F10" s="71">
        <v>8.6</v>
      </c>
      <c r="G10" s="43" t="str">
        <f t="shared" si="2"/>
        <v>27-T</v>
      </c>
      <c r="H10" s="72">
        <v>9.15</v>
      </c>
      <c r="I10" s="44" t="str">
        <f t="shared" si="3"/>
        <v>9-T</v>
      </c>
      <c r="J10" s="73">
        <v>9.1999999999999993</v>
      </c>
      <c r="K10" s="45" t="str">
        <f t="shared" si="4"/>
        <v xml:space="preserve">3 </v>
      </c>
      <c r="L10" s="46">
        <f t="shared" si="5"/>
        <v>36.35</v>
      </c>
      <c r="M10" s="47" t="str">
        <f t="shared" si="6"/>
        <v xml:space="preserve">4 </v>
      </c>
      <c r="N10" s="48">
        <f t="shared" si="7"/>
        <v>9.0875000000000004</v>
      </c>
      <c r="O10" s="22">
        <v>9.3000000000000007</v>
      </c>
      <c r="P10" s="23">
        <v>9.4</v>
      </c>
    </row>
    <row r="11" spans="1:18" ht="30" customHeight="1">
      <c r="A11" s="76" t="s">
        <v>201</v>
      </c>
      <c r="B11" s="99" t="s">
        <v>202</v>
      </c>
      <c r="C11" s="98" t="s">
        <v>42</v>
      </c>
      <c r="D11" s="41">
        <f t="shared" si="0"/>
        <v>9.25</v>
      </c>
      <c r="E11" s="42" t="str">
        <f t="shared" si="1"/>
        <v>4-T</v>
      </c>
      <c r="F11" s="71">
        <v>9.1</v>
      </c>
      <c r="G11" s="43" t="str">
        <f t="shared" si="2"/>
        <v>6-T</v>
      </c>
      <c r="H11" s="72">
        <v>9.25</v>
      </c>
      <c r="I11" s="44" t="str">
        <f t="shared" si="3"/>
        <v>4-T</v>
      </c>
      <c r="J11" s="73">
        <v>8.6999999999999993</v>
      </c>
      <c r="K11" s="45" t="str">
        <f t="shared" si="4"/>
        <v xml:space="preserve">15 </v>
      </c>
      <c r="L11" s="46">
        <f t="shared" si="5"/>
        <v>36.299999999999997</v>
      </c>
      <c r="M11" s="47" t="str">
        <f t="shared" si="6"/>
        <v xml:space="preserve">5 </v>
      </c>
      <c r="N11" s="48">
        <f t="shared" si="7"/>
        <v>9.0749999999999993</v>
      </c>
      <c r="O11" s="22">
        <v>9.25</v>
      </c>
      <c r="P11" s="23">
        <v>9.0500000000000007</v>
      </c>
    </row>
    <row r="12" spans="1:18" ht="30" customHeight="1">
      <c r="A12" s="76" t="s">
        <v>149</v>
      </c>
      <c r="B12" s="82" t="s">
        <v>150</v>
      </c>
      <c r="C12" s="83" t="s">
        <v>42</v>
      </c>
      <c r="D12" s="41">
        <f t="shared" si="0"/>
        <v>8.9499999999999993</v>
      </c>
      <c r="E12" s="42" t="str">
        <f t="shared" si="1"/>
        <v>18-T</v>
      </c>
      <c r="F12" s="71">
        <v>9</v>
      </c>
      <c r="G12" s="43" t="str">
        <f t="shared" si="2"/>
        <v xml:space="preserve">11 </v>
      </c>
      <c r="H12" s="72">
        <v>9.1999999999999993</v>
      </c>
      <c r="I12" s="44" t="str">
        <f t="shared" si="3"/>
        <v>7-T</v>
      </c>
      <c r="J12" s="73">
        <v>9.1</v>
      </c>
      <c r="K12" s="45" t="str">
        <f t="shared" si="4"/>
        <v>5-T</v>
      </c>
      <c r="L12" s="46">
        <f t="shared" si="5"/>
        <v>36.25</v>
      </c>
      <c r="M12" s="47" t="str">
        <f t="shared" si="6"/>
        <v xml:space="preserve">6 </v>
      </c>
      <c r="N12" s="48">
        <f t="shared" si="7"/>
        <v>9.0625</v>
      </c>
      <c r="O12" s="22">
        <v>8.8000000000000007</v>
      </c>
      <c r="P12" s="23">
        <v>8.9499999999999993</v>
      </c>
    </row>
    <row r="13" spans="1:18" ht="30" customHeight="1">
      <c r="A13" s="76" t="s">
        <v>199</v>
      </c>
      <c r="B13" s="80" t="s">
        <v>200</v>
      </c>
      <c r="C13" s="103" t="s">
        <v>42</v>
      </c>
      <c r="D13" s="41">
        <f t="shared" si="0"/>
        <v>8.75</v>
      </c>
      <c r="E13" s="42" t="str">
        <f t="shared" si="1"/>
        <v>34-T</v>
      </c>
      <c r="F13" s="71">
        <v>9.0500000000000007</v>
      </c>
      <c r="G13" s="43" t="str">
        <f t="shared" si="2"/>
        <v>9-T</v>
      </c>
      <c r="H13" s="72">
        <v>9.25</v>
      </c>
      <c r="I13" s="44" t="str">
        <f t="shared" si="3"/>
        <v>4-T</v>
      </c>
      <c r="J13" s="73">
        <v>9.1</v>
      </c>
      <c r="K13" s="45" t="str">
        <f t="shared" si="4"/>
        <v>5-T</v>
      </c>
      <c r="L13" s="46">
        <f t="shared" si="5"/>
        <v>36.15</v>
      </c>
      <c r="M13" s="47" t="str">
        <f t="shared" si="6"/>
        <v xml:space="preserve">7 </v>
      </c>
      <c r="N13" s="48">
        <f t="shared" si="7"/>
        <v>9.0374999999999996</v>
      </c>
      <c r="O13" s="22">
        <v>8.6</v>
      </c>
      <c r="P13" s="23">
        <v>8.75</v>
      </c>
    </row>
    <row r="14" spans="1:18" ht="30" customHeight="1">
      <c r="A14" s="76" t="s">
        <v>207</v>
      </c>
      <c r="B14" s="99" t="s">
        <v>208</v>
      </c>
      <c r="C14" s="98" t="s">
        <v>42</v>
      </c>
      <c r="D14" s="41">
        <f t="shared" si="0"/>
        <v>9.15</v>
      </c>
      <c r="E14" s="42" t="str">
        <f t="shared" si="1"/>
        <v>8-T</v>
      </c>
      <c r="F14" s="71">
        <v>9.15</v>
      </c>
      <c r="G14" s="43" t="str">
        <f t="shared" si="2"/>
        <v>4-T</v>
      </c>
      <c r="H14" s="72">
        <v>9.15</v>
      </c>
      <c r="I14" s="44" t="str">
        <f t="shared" si="3"/>
        <v>9-T</v>
      </c>
      <c r="J14" s="73">
        <v>8.65</v>
      </c>
      <c r="K14" s="45" t="str">
        <f t="shared" si="4"/>
        <v>16-T</v>
      </c>
      <c r="L14" s="46">
        <f t="shared" si="5"/>
        <v>36.1</v>
      </c>
      <c r="M14" s="47" t="str">
        <f t="shared" si="6"/>
        <v xml:space="preserve">8 </v>
      </c>
      <c r="N14" s="48">
        <f t="shared" si="7"/>
        <v>9.0250000000000004</v>
      </c>
      <c r="O14" s="22">
        <v>9.15</v>
      </c>
      <c r="P14" s="23">
        <v>9</v>
      </c>
    </row>
    <row r="15" spans="1:18" ht="30" customHeight="1">
      <c r="A15" s="76" t="s">
        <v>169</v>
      </c>
      <c r="B15" s="97" t="s">
        <v>170</v>
      </c>
      <c r="C15" s="98" t="s">
        <v>42</v>
      </c>
      <c r="D15" s="41">
        <f t="shared" si="0"/>
        <v>9</v>
      </c>
      <c r="E15" s="42" t="str">
        <f t="shared" si="1"/>
        <v>14-T</v>
      </c>
      <c r="F15" s="71">
        <v>8.75</v>
      </c>
      <c r="G15" s="43" t="str">
        <f t="shared" si="2"/>
        <v>19-T</v>
      </c>
      <c r="H15" s="72">
        <v>9.4</v>
      </c>
      <c r="I15" s="44" t="str">
        <f t="shared" si="3"/>
        <v xml:space="preserve">1 </v>
      </c>
      <c r="J15" s="73">
        <v>8.8000000000000007</v>
      </c>
      <c r="K15" s="45" t="str">
        <f t="shared" si="4"/>
        <v>13-T</v>
      </c>
      <c r="L15" s="46">
        <f t="shared" si="5"/>
        <v>35.950000000000003</v>
      </c>
      <c r="M15" s="47" t="str">
        <f t="shared" si="6"/>
        <v xml:space="preserve">9 </v>
      </c>
      <c r="N15" s="48">
        <f t="shared" si="7"/>
        <v>8.9875000000000007</v>
      </c>
      <c r="O15" s="22">
        <v>9</v>
      </c>
      <c r="P15" s="23">
        <v>8.85</v>
      </c>
    </row>
    <row r="16" spans="1:18" ht="30" customHeight="1">
      <c r="A16" s="76" t="s">
        <v>165</v>
      </c>
      <c r="B16" s="97" t="s">
        <v>166</v>
      </c>
      <c r="C16" s="98" t="s">
        <v>42</v>
      </c>
      <c r="D16" s="41">
        <f t="shared" si="0"/>
        <v>8.9499999999999993</v>
      </c>
      <c r="E16" s="42" t="str">
        <f t="shared" si="1"/>
        <v>18-T</v>
      </c>
      <c r="F16" s="71">
        <v>9.1</v>
      </c>
      <c r="G16" s="43" t="str">
        <f t="shared" si="2"/>
        <v>6-T</v>
      </c>
      <c r="H16" s="72">
        <v>9.1999999999999993</v>
      </c>
      <c r="I16" s="44" t="str">
        <f t="shared" si="3"/>
        <v>7-T</v>
      </c>
      <c r="J16" s="73">
        <v>8.65</v>
      </c>
      <c r="K16" s="45" t="str">
        <f t="shared" si="4"/>
        <v>16-T</v>
      </c>
      <c r="L16" s="46">
        <f t="shared" si="5"/>
        <v>35.9</v>
      </c>
      <c r="M16" s="47" t="str">
        <f t="shared" si="6"/>
        <v xml:space="preserve">10 </v>
      </c>
      <c r="N16" s="48">
        <f t="shared" si="7"/>
        <v>8.9749999999999996</v>
      </c>
      <c r="O16" s="22">
        <v>8.9499999999999993</v>
      </c>
      <c r="P16" s="23">
        <v>8.8000000000000007</v>
      </c>
    </row>
    <row r="17" spans="1:16" ht="30" customHeight="1">
      <c r="A17" s="76" t="s">
        <v>232</v>
      </c>
      <c r="B17" s="80" t="s">
        <v>233</v>
      </c>
      <c r="C17" s="83" t="s">
        <v>42</v>
      </c>
      <c r="D17" s="41">
        <f t="shared" si="0"/>
        <v>8.4499999999999993</v>
      </c>
      <c r="E17" s="42" t="str">
        <f t="shared" si="1"/>
        <v>45-T</v>
      </c>
      <c r="F17" s="71">
        <v>9.0500000000000007</v>
      </c>
      <c r="G17" s="43" t="str">
        <f t="shared" si="2"/>
        <v>9-T</v>
      </c>
      <c r="H17" s="72">
        <v>9.3000000000000007</v>
      </c>
      <c r="I17" s="44" t="str">
        <f t="shared" si="3"/>
        <v xml:space="preserve">3 </v>
      </c>
      <c r="J17" s="73">
        <v>9.0500000000000007</v>
      </c>
      <c r="K17" s="45" t="str">
        <f t="shared" si="4"/>
        <v xml:space="preserve">7 </v>
      </c>
      <c r="L17" s="46">
        <f t="shared" si="5"/>
        <v>35.85</v>
      </c>
      <c r="M17" s="47" t="str">
        <f t="shared" si="6"/>
        <v xml:space="preserve">11 </v>
      </c>
      <c r="N17" s="48">
        <f t="shared" si="7"/>
        <v>8.9625000000000004</v>
      </c>
      <c r="O17" s="22">
        <v>8.4499999999999993</v>
      </c>
      <c r="P17" s="23">
        <v>8.4499999999999993</v>
      </c>
    </row>
    <row r="18" spans="1:16" ht="30" customHeight="1">
      <c r="A18" s="76" t="s">
        <v>173</v>
      </c>
      <c r="B18" s="97" t="s">
        <v>174</v>
      </c>
      <c r="C18" s="98" t="s">
        <v>42</v>
      </c>
      <c r="D18" s="41">
        <f t="shared" si="0"/>
        <v>9.0500000000000007</v>
      </c>
      <c r="E18" s="42" t="str">
        <f t="shared" si="1"/>
        <v>12-T</v>
      </c>
      <c r="F18" s="71">
        <v>8.65</v>
      </c>
      <c r="G18" s="43" t="str">
        <f t="shared" si="2"/>
        <v>24-T</v>
      </c>
      <c r="H18" s="72">
        <v>9.1</v>
      </c>
      <c r="I18" s="44" t="str">
        <f t="shared" si="3"/>
        <v>12-T</v>
      </c>
      <c r="J18" s="73">
        <v>8.9499999999999993</v>
      </c>
      <c r="K18" s="45" t="str">
        <f t="shared" si="4"/>
        <v>10-T</v>
      </c>
      <c r="L18" s="46">
        <f t="shared" si="5"/>
        <v>35.75</v>
      </c>
      <c r="M18" s="47" t="str">
        <f t="shared" si="6"/>
        <v xml:space="preserve">12 </v>
      </c>
      <c r="N18" s="48">
        <f t="shared" si="7"/>
        <v>8.9375</v>
      </c>
      <c r="O18" s="22">
        <v>9.0500000000000007</v>
      </c>
      <c r="P18" s="23">
        <v>8.9</v>
      </c>
    </row>
    <row r="19" spans="1:16" ht="30" customHeight="1">
      <c r="A19" s="76" t="s">
        <v>209</v>
      </c>
      <c r="B19" s="79" t="s">
        <v>210</v>
      </c>
      <c r="C19" s="90" t="s">
        <v>88</v>
      </c>
      <c r="D19" s="41">
        <f t="shared" si="0"/>
        <v>7.8</v>
      </c>
      <c r="E19" s="42" t="str">
        <f t="shared" si="1"/>
        <v xml:space="preserve">52 </v>
      </c>
      <c r="F19" s="71">
        <v>9.25</v>
      </c>
      <c r="G19" s="43" t="str">
        <f t="shared" si="2"/>
        <v xml:space="preserve">3 </v>
      </c>
      <c r="H19" s="72">
        <v>9.35</v>
      </c>
      <c r="I19" s="44" t="str">
        <f t="shared" si="3"/>
        <v xml:space="preserve">2 </v>
      </c>
      <c r="J19" s="73">
        <v>9.25</v>
      </c>
      <c r="K19" s="45" t="str">
        <f t="shared" si="4"/>
        <v>1-T</v>
      </c>
      <c r="L19" s="46">
        <f t="shared" si="5"/>
        <v>35.65</v>
      </c>
      <c r="M19" s="47" t="str">
        <f t="shared" si="6"/>
        <v xml:space="preserve">13 </v>
      </c>
      <c r="N19" s="48">
        <f t="shared" si="7"/>
        <v>8.9124999999999996</v>
      </c>
      <c r="O19" s="22">
        <v>7.8</v>
      </c>
      <c r="P19" s="23">
        <v>7.7</v>
      </c>
    </row>
    <row r="20" spans="1:16" ht="30" customHeight="1">
      <c r="A20" s="76" t="s">
        <v>143</v>
      </c>
      <c r="B20" s="82" t="s">
        <v>144</v>
      </c>
      <c r="C20" s="83" t="s">
        <v>42</v>
      </c>
      <c r="D20" s="41">
        <f t="shared" si="0"/>
        <v>8.9</v>
      </c>
      <c r="E20" s="42" t="str">
        <f t="shared" si="1"/>
        <v>26-T</v>
      </c>
      <c r="F20" s="71">
        <v>8.75</v>
      </c>
      <c r="G20" s="43" t="str">
        <f t="shared" si="2"/>
        <v>19-T</v>
      </c>
      <c r="H20" s="72">
        <v>8.9</v>
      </c>
      <c r="I20" s="44" t="str">
        <f t="shared" si="3"/>
        <v>20-T</v>
      </c>
      <c r="J20" s="73">
        <v>8.9499999999999993</v>
      </c>
      <c r="K20" s="45" t="str">
        <f t="shared" si="4"/>
        <v>10-T</v>
      </c>
      <c r="L20" s="46">
        <f t="shared" si="5"/>
        <v>35.5</v>
      </c>
      <c r="M20" s="47" t="str">
        <f t="shared" si="6"/>
        <v>14-T</v>
      </c>
      <c r="N20" s="48">
        <f t="shared" si="7"/>
        <v>8.875</v>
      </c>
      <c r="O20" s="22">
        <v>8.85</v>
      </c>
      <c r="P20" s="23">
        <v>8.9</v>
      </c>
    </row>
    <row r="21" spans="1:16" ht="30" customHeight="1">
      <c r="A21" s="76" t="s">
        <v>187</v>
      </c>
      <c r="B21" s="100" t="s">
        <v>188</v>
      </c>
      <c r="C21" s="101" t="s">
        <v>68</v>
      </c>
      <c r="D21" s="41">
        <f t="shared" si="0"/>
        <v>9.3000000000000007</v>
      </c>
      <c r="E21" s="42" t="str">
        <f t="shared" si="1"/>
        <v xml:space="preserve">3 </v>
      </c>
      <c r="F21" s="71">
        <v>8.85</v>
      </c>
      <c r="G21" s="43" t="str">
        <f t="shared" si="2"/>
        <v>15-T</v>
      </c>
      <c r="H21" s="72">
        <v>9.15</v>
      </c>
      <c r="I21" s="44" t="str">
        <f t="shared" si="3"/>
        <v>9-T</v>
      </c>
      <c r="J21" s="73">
        <v>8.1999999999999993</v>
      </c>
      <c r="K21" s="45" t="str">
        <f t="shared" si="4"/>
        <v>34-T</v>
      </c>
      <c r="L21" s="46">
        <f t="shared" si="5"/>
        <v>35.5</v>
      </c>
      <c r="M21" s="47" t="str">
        <f t="shared" si="6"/>
        <v>14-T</v>
      </c>
      <c r="N21" s="48">
        <f t="shared" si="7"/>
        <v>8.875</v>
      </c>
      <c r="O21" s="22">
        <v>8.9</v>
      </c>
      <c r="P21" s="23">
        <v>9.3000000000000007</v>
      </c>
    </row>
    <row r="22" spans="1:16" ht="30" customHeight="1">
      <c r="A22" s="76" t="s">
        <v>139</v>
      </c>
      <c r="B22" s="80" t="s">
        <v>140</v>
      </c>
      <c r="C22" s="83" t="s">
        <v>42</v>
      </c>
      <c r="D22" s="41">
        <f t="shared" si="0"/>
        <v>8.75</v>
      </c>
      <c r="E22" s="42" t="str">
        <f t="shared" si="1"/>
        <v>34-T</v>
      </c>
      <c r="F22" s="71">
        <v>9.1</v>
      </c>
      <c r="G22" s="43" t="str">
        <f t="shared" si="2"/>
        <v>6-T</v>
      </c>
      <c r="H22" s="72">
        <v>9.25</v>
      </c>
      <c r="I22" s="44" t="str">
        <f t="shared" si="3"/>
        <v>4-T</v>
      </c>
      <c r="J22" s="73">
        <v>8.3000000000000007</v>
      </c>
      <c r="K22" s="45" t="str">
        <f t="shared" si="4"/>
        <v>29-T</v>
      </c>
      <c r="L22" s="46">
        <f t="shared" si="5"/>
        <v>35.4</v>
      </c>
      <c r="M22" s="47" t="str">
        <f t="shared" si="6"/>
        <v xml:space="preserve">16 </v>
      </c>
      <c r="N22" s="48">
        <f t="shared" si="7"/>
        <v>8.85</v>
      </c>
      <c r="O22" s="22">
        <v>8.75</v>
      </c>
      <c r="P22" s="23">
        <v>8.6</v>
      </c>
    </row>
    <row r="23" spans="1:16" ht="30" customHeight="1">
      <c r="A23" s="76" t="s">
        <v>137</v>
      </c>
      <c r="B23" s="82" t="s">
        <v>138</v>
      </c>
      <c r="C23" s="83" t="s">
        <v>42</v>
      </c>
      <c r="D23" s="41">
        <f t="shared" si="0"/>
        <v>8.85</v>
      </c>
      <c r="E23" s="42" t="str">
        <f t="shared" si="1"/>
        <v>29-T</v>
      </c>
      <c r="F23" s="71">
        <v>8.85</v>
      </c>
      <c r="G23" s="43" t="str">
        <f t="shared" si="2"/>
        <v>15-T</v>
      </c>
      <c r="H23" s="72">
        <v>8.8000000000000007</v>
      </c>
      <c r="I23" s="44" t="str">
        <f t="shared" si="3"/>
        <v>27-T</v>
      </c>
      <c r="J23" s="73">
        <v>8.8000000000000007</v>
      </c>
      <c r="K23" s="45" t="str">
        <f t="shared" si="4"/>
        <v>13-T</v>
      </c>
      <c r="L23" s="46">
        <f t="shared" si="5"/>
        <v>35.299999999999997</v>
      </c>
      <c r="M23" s="47" t="str">
        <f t="shared" si="6"/>
        <v xml:space="preserve">17 </v>
      </c>
      <c r="N23" s="48">
        <f t="shared" si="7"/>
        <v>8.8249999999999993</v>
      </c>
      <c r="O23" s="22">
        <v>8.85</v>
      </c>
      <c r="P23" s="23">
        <v>8.5</v>
      </c>
    </row>
    <row r="24" spans="1:16" ht="30" customHeight="1">
      <c r="A24" s="76" t="s">
        <v>203</v>
      </c>
      <c r="B24" s="99" t="s">
        <v>204</v>
      </c>
      <c r="C24" s="98" t="s">
        <v>42</v>
      </c>
      <c r="D24" s="41">
        <f t="shared" si="0"/>
        <v>9.1</v>
      </c>
      <c r="E24" s="42" t="str">
        <f t="shared" si="1"/>
        <v>10-T</v>
      </c>
      <c r="F24" s="71">
        <v>8.9</v>
      </c>
      <c r="G24" s="43" t="str">
        <f t="shared" si="2"/>
        <v>13-T</v>
      </c>
      <c r="H24" s="72">
        <v>8.9499999999999993</v>
      </c>
      <c r="I24" s="44" t="str">
        <f t="shared" si="3"/>
        <v>18-T</v>
      </c>
      <c r="J24" s="73">
        <v>8.3000000000000007</v>
      </c>
      <c r="K24" s="45" t="str">
        <f t="shared" si="4"/>
        <v>29-T</v>
      </c>
      <c r="L24" s="46">
        <f t="shared" si="5"/>
        <v>35.25</v>
      </c>
      <c r="M24" s="47" t="str">
        <f t="shared" si="6"/>
        <v xml:space="preserve">18 </v>
      </c>
      <c r="N24" s="48">
        <f t="shared" si="7"/>
        <v>8.8125</v>
      </c>
      <c r="O24" s="22">
        <v>9.1</v>
      </c>
      <c r="P24" s="23">
        <v>9</v>
      </c>
    </row>
    <row r="25" spans="1:16" ht="30" customHeight="1">
      <c r="A25" s="76" t="s">
        <v>145</v>
      </c>
      <c r="B25" s="82" t="s">
        <v>146</v>
      </c>
      <c r="C25" s="83" t="s">
        <v>42</v>
      </c>
      <c r="D25" s="41">
        <f t="shared" si="0"/>
        <v>9.1</v>
      </c>
      <c r="E25" s="42" t="str">
        <f t="shared" si="1"/>
        <v>10-T</v>
      </c>
      <c r="F25" s="71">
        <v>8.6</v>
      </c>
      <c r="G25" s="43" t="str">
        <f t="shared" si="2"/>
        <v>27-T</v>
      </c>
      <c r="H25" s="72">
        <v>9.1</v>
      </c>
      <c r="I25" s="44" t="str">
        <f t="shared" si="3"/>
        <v>12-T</v>
      </c>
      <c r="J25" s="73">
        <v>8.4</v>
      </c>
      <c r="K25" s="45" t="str">
        <f t="shared" si="4"/>
        <v>24-T</v>
      </c>
      <c r="L25" s="46">
        <f t="shared" si="5"/>
        <v>35.200000000000003</v>
      </c>
      <c r="M25" s="47" t="str">
        <f t="shared" si="6"/>
        <v>19-T</v>
      </c>
      <c r="N25" s="48">
        <f t="shared" si="7"/>
        <v>8.8000000000000007</v>
      </c>
      <c r="O25" s="22">
        <v>9.1</v>
      </c>
      <c r="P25" s="23">
        <v>8.75</v>
      </c>
    </row>
    <row r="26" spans="1:16" ht="30" customHeight="1">
      <c r="A26" s="76" t="s">
        <v>175</v>
      </c>
      <c r="B26" s="97" t="s">
        <v>176</v>
      </c>
      <c r="C26" s="98" t="s">
        <v>42</v>
      </c>
      <c r="D26" s="41">
        <f t="shared" si="0"/>
        <v>8.9499999999999993</v>
      </c>
      <c r="E26" s="42" t="str">
        <f t="shared" si="1"/>
        <v>18-T</v>
      </c>
      <c r="F26" s="71">
        <v>8.5500000000000007</v>
      </c>
      <c r="G26" s="43" t="str">
        <f t="shared" si="2"/>
        <v>31-T</v>
      </c>
      <c r="H26" s="72">
        <v>8.6999999999999993</v>
      </c>
      <c r="I26" s="44" t="str">
        <f t="shared" si="3"/>
        <v>29-T</v>
      </c>
      <c r="J26" s="73">
        <v>9</v>
      </c>
      <c r="K26" s="45" t="str">
        <f t="shared" si="4"/>
        <v>8-T</v>
      </c>
      <c r="L26" s="46">
        <f t="shared" si="5"/>
        <v>35.200000000000003</v>
      </c>
      <c r="M26" s="47" t="str">
        <f t="shared" si="6"/>
        <v>19-T</v>
      </c>
      <c r="N26" s="48">
        <f t="shared" si="7"/>
        <v>8.8000000000000007</v>
      </c>
      <c r="O26" s="22">
        <v>8.5</v>
      </c>
      <c r="P26" s="23">
        <v>8.9499999999999993</v>
      </c>
    </row>
    <row r="27" spans="1:16" ht="30" customHeight="1">
      <c r="A27" s="76" t="s">
        <v>141</v>
      </c>
      <c r="B27" s="80" t="s">
        <v>142</v>
      </c>
      <c r="C27" s="83" t="s">
        <v>42</v>
      </c>
      <c r="D27" s="41">
        <f t="shared" si="0"/>
        <v>8.75</v>
      </c>
      <c r="E27" s="42" t="str">
        <f t="shared" si="1"/>
        <v>34-T</v>
      </c>
      <c r="F27" s="71">
        <v>9.15</v>
      </c>
      <c r="G27" s="43" t="str">
        <f t="shared" si="2"/>
        <v>4-T</v>
      </c>
      <c r="H27" s="72">
        <v>9</v>
      </c>
      <c r="I27" s="44" t="str">
        <f t="shared" si="3"/>
        <v>16-T</v>
      </c>
      <c r="J27" s="73">
        <v>8.1999999999999993</v>
      </c>
      <c r="K27" s="45" t="str">
        <f t="shared" si="4"/>
        <v>34-T</v>
      </c>
      <c r="L27" s="46">
        <f t="shared" si="5"/>
        <v>35.1</v>
      </c>
      <c r="M27" s="47" t="str">
        <f t="shared" si="6"/>
        <v xml:space="preserve">21 </v>
      </c>
      <c r="N27" s="48">
        <f t="shared" si="7"/>
        <v>8.7750000000000004</v>
      </c>
      <c r="O27" s="22">
        <v>8.3000000000000007</v>
      </c>
      <c r="P27" s="23">
        <v>8.75</v>
      </c>
    </row>
    <row r="28" spans="1:16" ht="30" customHeight="1">
      <c r="A28" s="76" t="s">
        <v>163</v>
      </c>
      <c r="B28" s="80" t="s">
        <v>164</v>
      </c>
      <c r="C28" s="83" t="s">
        <v>42</v>
      </c>
      <c r="D28" s="41">
        <f t="shared" si="0"/>
        <v>8.6999999999999993</v>
      </c>
      <c r="E28" s="42" t="str">
        <f t="shared" si="1"/>
        <v>38-T</v>
      </c>
      <c r="F28" s="71">
        <v>8.8000000000000007</v>
      </c>
      <c r="G28" s="43" t="str">
        <f t="shared" si="2"/>
        <v>17-T</v>
      </c>
      <c r="H28" s="72">
        <v>8.6999999999999993</v>
      </c>
      <c r="I28" s="44" t="str">
        <f t="shared" si="3"/>
        <v>29-T</v>
      </c>
      <c r="J28" s="73">
        <v>8.85</v>
      </c>
      <c r="K28" s="45" t="str">
        <f t="shared" si="4"/>
        <v xml:space="preserve">12 </v>
      </c>
      <c r="L28" s="46">
        <f t="shared" si="5"/>
        <v>35.049999999999997</v>
      </c>
      <c r="M28" s="47" t="str">
        <f t="shared" si="6"/>
        <v xml:space="preserve">22 </v>
      </c>
      <c r="N28" s="48">
        <f t="shared" si="7"/>
        <v>8.7624999999999993</v>
      </c>
      <c r="O28" s="22">
        <v>8.6999999999999993</v>
      </c>
      <c r="P28" s="23">
        <v>8.6</v>
      </c>
    </row>
    <row r="29" spans="1:16" ht="30" customHeight="1">
      <c r="A29" s="76" t="s">
        <v>224</v>
      </c>
      <c r="B29" s="87" t="s">
        <v>225</v>
      </c>
      <c r="C29" s="84" t="s">
        <v>71</v>
      </c>
      <c r="D29" s="41">
        <f t="shared" si="0"/>
        <v>8.9499999999999993</v>
      </c>
      <c r="E29" s="42" t="str">
        <f t="shared" si="1"/>
        <v>18-T</v>
      </c>
      <c r="F29" s="71">
        <v>8.5500000000000007</v>
      </c>
      <c r="G29" s="43" t="str">
        <f t="shared" si="2"/>
        <v>31-T</v>
      </c>
      <c r="H29" s="72">
        <v>8.85</v>
      </c>
      <c r="I29" s="44" t="str">
        <f t="shared" si="3"/>
        <v>23-T</v>
      </c>
      <c r="J29" s="73">
        <v>8.65</v>
      </c>
      <c r="K29" s="45" t="str">
        <f t="shared" si="4"/>
        <v>16-T</v>
      </c>
      <c r="L29" s="46">
        <f t="shared" si="5"/>
        <v>35</v>
      </c>
      <c r="M29" s="47" t="str">
        <f t="shared" si="6"/>
        <v xml:space="preserve">23 </v>
      </c>
      <c r="N29" s="48">
        <f t="shared" si="7"/>
        <v>8.75</v>
      </c>
      <c r="O29" s="22">
        <v>8.9499999999999993</v>
      </c>
      <c r="P29" s="23">
        <v>8.6</v>
      </c>
    </row>
    <row r="30" spans="1:16" ht="30" customHeight="1">
      <c r="A30" s="76" t="s">
        <v>147</v>
      </c>
      <c r="B30" s="82" t="s">
        <v>148</v>
      </c>
      <c r="C30" s="83" t="s">
        <v>42</v>
      </c>
      <c r="D30" s="41">
        <f t="shared" si="0"/>
        <v>8.9499999999999993</v>
      </c>
      <c r="E30" s="42" t="str">
        <f t="shared" si="1"/>
        <v>18-T</v>
      </c>
      <c r="F30" s="71">
        <v>8.6999999999999993</v>
      </c>
      <c r="G30" s="43" t="str">
        <f t="shared" si="2"/>
        <v>21-T</v>
      </c>
      <c r="H30" s="72">
        <v>8.85</v>
      </c>
      <c r="I30" s="44" t="str">
        <f t="shared" si="3"/>
        <v>23-T</v>
      </c>
      <c r="J30" s="73">
        <v>8.4</v>
      </c>
      <c r="K30" s="45" t="str">
        <f t="shared" si="4"/>
        <v>24-T</v>
      </c>
      <c r="L30" s="46">
        <f t="shared" si="5"/>
        <v>34.9</v>
      </c>
      <c r="M30" s="47" t="str">
        <f t="shared" si="6"/>
        <v xml:space="preserve">24 </v>
      </c>
      <c r="N30" s="48">
        <f t="shared" si="7"/>
        <v>8.7249999999999996</v>
      </c>
      <c r="O30" s="22">
        <v>8.9499999999999993</v>
      </c>
      <c r="P30" s="23">
        <v>8.6999999999999993</v>
      </c>
    </row>
    <row r="31" spans="1:16" ht="30" customHeight="1">
      <c r="A31" s="76" t="s">
        <v>236</v>
      </c>
      <c r="B31" s="80" t="s">
        <v>237</v>
      </c>
      <c r="C31" s="83" t="s">
        <v>42</v>
      </c>
      <c r="D31" s="41">
        <f t="shared" si="0"/>
        <v>9.1999999999999993</v>
      </c>
      <c r="E31" s="42" t="str">
        <f t="shared" si="1"/>
        <v xml:space="preserve">7 </v>
      </c>
      <c r="F31" s="71">
        <v>8.35</v>
      </c>
      <c r="G31" s="43" t="str">
        <f t="shared" si="2"/>
        <v>36-T</v>
      </c>
      <c r="H31" s="72">
        <v>8.9</v>
      </c>
      <c r="I31" s="44" t="str">
        <f t="shared" si="3"/>
        <v>20-T</v>
      </c>
      <c r="J31" s="73">
        <v>8.4</v>
      </c>
      <c r="K31" s="45" t="str">
        <f t="shared" si="4"/>
        <v>24-T</v>
      </c>
      <c r="L31" s="46">
        <f t="shared" si="5"/>
        <v>34.85</v>
      </c>
      <c r="M31" s="47" t="str">
        <f t="shared" si="6"/>
        <v xml:space="preserve">25 </v>
      </c>
      <c r="N31" s="48">
        <f t="shared" si="7"/>
        <v>8.7125000000000004</v>
      </c>
      <c r="O31" s="22">
        <v>9.1999999999999993</v>
      </c>
      <c r="P31" s="23">
        <v>8.6</v>
      </c>
    </row>
    <row r="32" spans="1:16" ht="30" customHeight="1">
      <c r="A32" s="76" t="s">
        <v>222</v>
      </c>
      <c r="B32" s="87" t="s">
        <v>223</v>
      </c>
      <c r="C32" s="84" t="s">
        <v>71</v>
      </c>
      <c r="D32" s="41">
        <f t="shared" si="0"/>
        <v>8.9</v>
      </c>
      <c r="E32" s="42" t="str">
        <f t="shared" si="1"/>
        <v>26-T</v>
      </c>
      <c r="F32" s="71">
        <v>8.4499999999999993</v>
      </c>
      <c r="G32" s="43" t="str">
        <f t="shared" si="2"/>
        <v>34-T</v>
      </c>
      <c r="H32" s="72">
        <v>8.6999999999999993</v>
      </c>
      <c r="I32" s="44" t="str">
        <f t="shared" si="3"/>
        <v>29-T</v>
      </c>
      <c r="J32" s="73">
        <v>8.65</v>
      </c>
      <c r="K32" s="45" t="str">
        <f t="shared" si="4"/>
        <v>16-T</v>
      </c>
      <c r="L32" s="46">
        <f t="shared" si="5"/>
        <v>34.700000000000003</v>
      </c>
      <c r="M32" s="47" t="str">
        <f t="shared" si="6"/>
        <v xml:space="preserve">26 </v>
      </c>
      <c r="N32" s="48">
        <f t="shared" si="7"/>
        <v>8.6750000000000007</v>
      </c>
      <c r="O32" s="22">
        <v>8.9</v>
      </c>
      <c r="P32" s="23">
        <v>8.75</v>
      </c>
    </row>
    <row r="33" spans="1:16" ht="30" customHeight="1">
      <c r="A33" s="76" t="s">
        <v>177</v>
      </c>
      <c r="B33" s="97" t="s">
        <v>178</v>
      </c>
      <c r="C33" s="98" t="s">
        <v>42</v>
      </c>
      <c r="D33" s="41">
        <f t="shared" si="0"/>
        <v>8.9499999999999993</v>
      </c>
      <c r="E33" s="42" t="str">
        <f t="shared" si="1"/>
        <v>18-T</v>
      </c>
      <c r="F33" s="71">
        <v>8.25</v>
      </c>
      <c r="G33" s="43" t="str">
        <f t="shared" si="2"/>
        <v>42-T</v>
      </c>
      <c r="H33" s="72">
        <v>8.85</v>
      </c>
      <c r="I33" s="44" t="str">
        <f t="shared" si="3"/>
        <v>23-T</v>
      </c>
      <c r="J33" s="73">
        <v>8.6</v>
      </c>
      <c r="K33" s="45" t="str">
        <f t="shared" si="4"/>
        <v>20-T</v>
      </c>
      <c r="L33" s="46">
        <f t="shared" si="5"/>
        <v>34.65</v>
      </c>
      <c r="M33" s="47" t="str">
        <f t="shared" si="6"/>
        <v xml:space="preserve">27 </v>
      </c>
      <c r="N33" s="48">
        <f t="shared" si="7"/>
        <v>8.6624999999999996</v>
      </c>
      <c r="O33" s="22">
        <v>8.6999999999999993</v>
      </c>
      <c r="P33" s="23">
        <v>8.9499999999999993</v>
      </c>
    </row>
    <row r="34" spans="1:16" ht="30" customHeight="1">
      <c r="A34" s="76" t="s">
        <v>171</v>
      </c>
      <c r="B34" s="97" t="s">
        <v>172</v>
      </c>
      <c r="C34" s="98" t="s">
        <v>42</v>
      </c>
      <c r="D34" s="41">
        <f t="shared" si="0"/>
        <v>8.9</v>
      </c>
      <c r="E34" s="42" t="str">
        <f t="shared" si="1"/>
        <v>26-T</v>
      </c>
      <c r="F34" s="71">
        <v>8.8000000000000007</v>
      </c>
      <c r="G34" s="43" t="str">
        <f t="shared" si="2"/>
        <v>17-T</v>
      </c>
      <c r="H34" s="72">
        <v>9</v>
      </c>
      <c r="I34" s="44" t="str">
        <f t="shared" si="3"/>
        <v>16-T</v>
      </c>
      <c r="J34" s="73">
        <v>7.85</v>
      </c>
      <c r="K34" s="45" t="str">
        <f t="shared" si="4"/>
        <v xml:space="preserve">48 </v>
      </c>
      <c r="L34" s="46">
        <f t="shared" si="5"/>
        <v>34.549999999999997</v>
      </c>
      <c r="M34" s="47" t="str">
        <f t="shared" si="6"/>
        <v>28-T</v>
      </c>
      <c r="N34" s="48">
        <f t="shared" si="7"/>
        <v>8.6374999999999993</v>
      </c>
      <c r="O34" s="22">
        <v>8.9</v>
      </c>
      <c r="P34" s="23">
        <v>8.8000000000000007</v>
      </c>
    </row>
    <row r="35" spans="1:16" ht="30" customHeight="1">
      <c r="A35" s="76" t="s">
        <v>205</v>
      </c>
      <c r="B35" s="99" t="s">
        <v>206</v>
      </c>
      <c r="C35" s="98" t="s">
        <v>42</v>
      </c>
      <c r="D35" s="41">
        <f t="shared" si="0"/>
        <v>9.25</v>
      </c>
      <c r="E35" s="42" t="str">
        <f t="shared" si="1"/>
        <v>4-T</v>
      </c>
      <c r="F35" s="71">
        <v>8.6999999999999993</v>
      </c>
      <c r="G35" s="43" t="str">
        <f t="shared" si="2"/>
        <v>21-T</v>
      </c>
      <c r="H35" s="72">
        <v>8.5500000000000007</v>
      </c>
      <c r="I35" s="44" t="str">
        <f t="shared" si="3"/>
        <v>37-T</v>
      </c>
      <c r="J35" s="73">
        <v>8.0500000000000007</v>
      </c>
      <c r="K35" s="45" t="str">
        <f t="shared" si="4"/>
        <v>41-T</v>
      </c>
      <c r="L35" s="46">
        <f t="shared" si="5"/>
        <v>34.549999999999997</v>
      </c>
      <c r="M35" s="47" t="str">
        <f t="shared" si="6"/>
        <v>28-T</v>
      </c>
      <c r="N35" s="48">
        <f t="shared" si="7"/>
        <v>8.6374999999999993</v>
      </c>
      <c r="O35" s="22">
        <v>9.0500000000000007</v>
      </c>
      <c r="P35" s="23">
        <v>9.25</v>
      </c>
    </row>
    <row r="36" spans="1:16" ht="30" customHeight="1">
      <c r="A36" s="76" t="s">
        <v>167</v>
      </c>
      <c r="B36" s="97" t="s">
        <v>168</v>
      </c>
      <c r="C36" s="98" t="s">
        <v>42</v>
      </c>
      <c r="D36" s="41">
        <f t="shared" si="0"/>
        <v>9</v>
      </c>
      <c r="E36" s="42" t="str">
        <f t="shared" si="1"/>
        <v>14-T</v>
      </c>
      <c r="F36" s="71">
        <v>8.6</v>
      </c>
      <c r="G36" s="43" t="str">
        <f t="shared" si="2"/>
        <v>27-T</v>
      </c>
      <c r="H36" s="72">
        <v>8.35</v>
      </c>
      <c r="I36" s="44" t="str">
        <f t="shared" si="3"/>
        <v>45-T</v>
      </c>
      <c r="J36" s="73">
        <v>8.5</v>
      </c>
      <c r="K36" s="45" t="str">
        <f t="shared" si="4"/>
        <v>22-T</v>
      </c>
      <c r="L36" s="46">
        <f t="shared" si="5"/>
        <v>34.450000000000003</v>
      </c>
      <c r="M36" s="47" t="str">
        <f t="shared" si="6"/>
        <v>30-T</v>
      </c>
      <c r="N36" s="48">
        <f t="shared" si="7"/>
        <v>8.6125000000000007</v>
      </c>
      <c r="O36" s="22">
        <v>8.5</v>
      </c>
      <c r="P36" s="23">
        <v>9</v>
      </c>
    </row>
    <row r="37" spans="1:16" ht="30" customHeight="1">
      <c r="A37" s="76" t="s">
        <v>181</v>
      </c>
      <c r="B37" s="99" t="s">
        <v>182</v>
      </c>
      <c r="C37" s="98" t="s">
        <v>42</v>
      </c>
      <c r="D37" s="41">
        <f t="shared" si="0"/>
        <v>8.4499999999999993</v>
      </c>
      <c r="E37" s="42" t="str">
        <f t="shared" si="1"/>
        <v>45-T</v>
      </c>
      <c r="F37" s="71">
        <v>8.4499999999999993</v>
      </c>
      <c r="G37" s="43" t="str">
        <f t="shared" si="2"/>
        <v>34-T</v>
      </c>
      <c r="H37" s="72">
        <v>8.9499999999999993</v>
      </c>
      <c r="I37" s="44" t="str">
        <f t="shared" si="3"/>
        <v>18-T</v>
      </c>
      <c r="J37" s="73">
        <v>8.6</v>
      </c>
      <c r="K37" s="45" t="str">
        <f t="shared" si="4"/>
        <v>20-T</v>
      </c>
      <c r="L37" s="46">
        <f t="shared" si="5"/>
        <v>34.449999999999996</v>
      </c>
      <c r="M37" s="47" t="str">
        <f t="shared" si="6"/>
        <v>31-T</v>
      </c>
      <c r="N37" s="48">
        <f t="shared" si="7"/>
        <v>8.6124999999999989</v>
      </c>
      <c r="O37" s="22">
        <v>8.4499999999999993</v>
      </c>
      <c r="P37" s="23">
        <v>8.35</v>
      </c>
    </row>
    <row r="38" spans="1:16" ht="30" customHeight="1">
      <c r="A38" s="76" t="s">
        <v>189</v>
      </c>
      <c r="B38" s="80" t="s">
        <v>190</v>
      </c>
      <c r="C38" s="83" t="s">
        <v>42</v>
      </c>
      <c r="D38" s="41">
        <f t="shared" si="0"/>
        <v>8.85</v>
      </c>
      <c r="E38" s="42" t="str">
        <f t="shared" si="1"/>
        <v>29-T</v>
      </c>
      <c r="F38" s="71">
        <v>8.6999999999999993</v>
      </c>
      <c r="G38" s="43" t="str">
        <f t="shared" si="2"/>
        <v>21-T</v>
      </c>
      <c r="H38" s="72">
        <v>8.4499999999999993</v>
      </c>
      <c r="I38" s="44" t="str">
        <f t="shared" si="3"/>
        <v>40-T</v>
      </c>
      <c r="J38" s="73">
        <v>8.4</v>
      </c>
      <c r="K38" s="45" t="str">
        <f t="shared" si="4"/>
        <v>24-T</v>
      </c>
      <c r="L38" s="46">
        <f t="shared" si="5"/>
        <v>34.4</v>
      </c>
      <c r="M38" s="47" t="str">
        <f t="shared" si="6"/>
        <v xml:space="preserve">32 </v>
      </c>
      <c r="N38" s="48">
        <f t="shared" si="7"/>
        <v>8.6</v>
      </c>
      <c r="O38" s="22">
        <v>8.8000000000000007</v>
      </c>
      <c r="P38" s="23">
        <v>8.85</v>
      </c>
    </row>
    <row r="39" spans="1:16" ht="30" customHeight="1">
      <c r="A39" s="76" t="s">
        <v>228</v>
      </c>
      <c r="B39" s="87" t="s">
        <v>229</v>
      </c>
      <c r="C39" s="84" t="s">
        <v>71</v>
      </c>
      <c r="D39" s="41">
        <f t="shared" ref="D39:D59" si="8">IF(O39&gt;P39,O39,P39)</f>
        <v>9.25</v>
      </c>
      <c r="E39" s="42" t="str">
        <f t="shared" ref="E39:E65" si="9">IF(D39&gt;0,RANK(D39,$D$7:$D$65)&amp;IF(COUNTIF($D$7:$D$65,D39)&gt;1,"-T"," "),"")</f>
        <v>4-T</v>
      </c>
      <c r="F39" s="71">
        <v>8.3000000000000007</v>
      </c>
      <c r="G39" s="43" t="str">
        <f t="shared" ref="G39:G65" si="10">IF(F39&gt;0,RANK(F39,$F$7:$F$65)&amp;IF(COUNTIF($F$7:$F$65,F39)&gt;1,"-T"," "),"")</f>
        <v>39-T</v>
      </c>
      <c r="H39" s="72">
        <v>8.85</v>
      </c>
      <c r="I39" s="44" t="str">
        <f t="shared" ref="I39:I65" si="11">IF(H39&gt;0,RANK(H39,$H$7:$H$65)&amp;IF(COUNTIF($H$7:$H$65,H39)&gt;1,"-T"," "),"")</f>
        <v>23-T</v>
      </c>
      <c r="J39" s="73">
        <v>7.9</v>
      </c>
      <c r="K39" s="45" t="str">
        <f t="shared" ref="K39:K65" si="12">IF(J39&gt;0,RANK(J39,$J$7:$J$65)&amp;IF(COUNTIF($J$7:$J$65,J39)&gt;1,"-T"," "),"")</f>
        <v>46-T</v>
      </c>
      <c r="L39" s="46">
        <f t="shared" ref="L39:L59" si="13">(+D39*100+F39*100+H39*100+J39*100)/100</f>
        <v>34.299999999999997</v>
      </c>
      <c r="M39" s="47" t="str">
        <f t="shared" ref="M39:M65" si="14">IF(L39&gt;0,RANK(L39,$L$7:$L$65)&amp;IF(COUNTIF($L$7:$L$65,L39)&gt;1,"-T"," "),"")</f>
        <v xml:space="preserve">33 </v>
      </c>
      <c r="N39" s="48">
        <f t="shared" ref="N39:N59" si="15">L39/4</f>
        <v>8.5749999999999993</v>
      </c>
      <c r="O39" s="22">
        <v>9.15</v>
      </c>
      <c r="P39" s="23">
        <v>9.25</v>
      </c>
    </row>
    <row r="40" spans="1:16" ht="30" customHeight="1">
      <c r="A40" s="76" t="s">
        <v>193</v>
      </c>
      <c r="B40" s="80" t="s">
        <v>194</v>
      </c>
      <c r="C40" s="83" t="s">
        <v>42</v>
      </c>
      <c r="D40" s="41">
        <f t="shared" si="8"/>
        <v>8.9499999999999993</v>
      </c>
      <c r="E40" s="42" t="str">
        <f t="shared" si="9"/>
        <v>18-T</v>
      </c>
      <c r="F40" s="71">
        <v>8.35</v>
      </c>
      <c r="G40" s="43" t="str">
        <f t="shared" si="10"/>
        <v>36-T</v>
      </c>
      <c r="H40" s="72">
        <v>8.8000000000000007</v>
      </c>
      <c r="I40" s="44" t="str">
        <f t="shared" si="11"/>
        <v>27-T</v>
      </c>
      <c r="J40" s="73">
        <v>8.15</v>
      </c>
      <c r="K40" s="45" t="str">
        <f t="shared" si="12"/>
        <v>36-T</v>
      </c>
      <c r="L40" s="46">
        <f t="shared" si="13"/>
        <v>34.25</v>
      </c>
      <c r="M40" s="47" t="str">
        <f t="shared" si="14"/>
        <v xml:space="preserve">34 </v>
      </c>
      <c r="N40" s="48">
        <f t="shared" si="15"/>
        <v>8.5625</v>
      </c>
      <c r="O40" s="22">
        <v>8.6</v>
      </c>
      <c r="P40" s="23">
        <v>8.9499999999999993</v>
      </c>
    </row>
    <row r="41" spans="1:16" ht="30" customHeight="1">
      <c r="A41" s="76" t="s">
        <v>240</v>
      </c>
      <c r="B41" s="91" t="s">
        <v>241</v>
      </c>
      <c r="C41" s="83" t="s">
        <v>42</v>
      </c>
      <c r="D41" s="41">
        <f t="shared" si="8"/>
        <v>9</v>
      </c>
      <c r="E41" s="42" t="str">
        <f t="shared" si="9"/>
        <v>14-T</v>
      </c>
      <c r="F41" s="71">
        <v>8.15</v>
      </c>
      <c r="G41" s="43" t="str">
        <f t="shared" si="10"/>
        <v xml:space="preserve">45 </v>
      </c>
      <c r="H41" s="72">
        <v>8.6999999999999993</v>
      </c>
      <c r="I41" s="44" t="str">
        <f t="shared" si="11"/>
        <v>29-T</v>
      </c>
      <c r="J41" s="73">
        <v>8.3000000000000007</v>
      </c>
      <c r="K41" s="45" t="str">
        <f t="shared" si="12"/>
        <v>29-T</v>
      </c>
      <c r="L41" s="46">
        <f t="shared" si="13"/>
        <v>34.15</v>
      </c>
      <c r="M41" s="47" t="str">
        <f t="shared" si="14"/>
        <v xml:space="preserve">35 </v>
      </c>
      <c r="N41" s="48">
        <f t="shared" si="15"/>
        <v>8.5374999999999996</v>
      </c>
      <c r="O41" s="22">
        <v>8.65</v>
      </c>
      <c r="P41" s="23">
        <v>9</v>
      </c>
    </row>
    <row r="42" spans="1:16" ht="30" customHeight="1">
      <c r="A42" s="76" t="s">
        <v>185</v>
      </c>
      <c r="B42" s="100" t="s">
        <v>186</v>
      </c>
      <c r="C42" s="101" t="s">
        <v>68</v>
      </c>
      <c r="D42" s="41">
        <f t="shared" si="8"/>
        <v>8.8000000000000007</v>
      </c>
      <c r="E42" s="42" t="str">
        <f t="shared" si="9"/>
        <v>31-T</v>
      </c>
      <c r="F42" s="71">
        <v>8.9</v>
      </c>
      <c r="G42" s="43" t="str">
        <f t="shared" si="10"/>
        <v>13-T</v>
      </c>
      <c r="H42" s="72">
        <v>8.35</v>
      </c>
      <c r="I42" s="44" t="str">
        <f t="shared" si="11"/>
        <v>45-T</v>
      </c>
      <c r="J42" s="73">
        <v>8</v>
      </c>
      <c r="K42" s="45" t="str">
        <f t="shared" si="12"/>
        <v xml:space="preserve">43 </v>
      </c>
      <c r="L42" s="46">
        <f t="shared" si="13"/>
        <v>34.049999999999997</v>
      </c>
      <c r="M42" s="47" t="str">
        <f t="shared" si="14"/>
        <v xml:space="preserve">36 </v>
      </c>
      <c r="N42" s="48">
        <f t="shared" si="15"/>
        <v>8.5124999999999993</v>
      </c>
      <c r="O42" s="22">
        <v>8.8000000000000007</v>
      </c>
      <c r="P42" s="23">
        <v>8.6999999999999993</v>
      </c>
    </row>
    <row r="43" spans="1:16" ht="30" customHeight="1">
      <c r="A43" s="76" t="s">
        <v>179</v>
      </c>
      <c r="B43" s="99" t="s">
        <v>180</v>
      </c>
      <c r="C43" s="98" t="s">
        <v>42</v>
      </c>
      <c r="D43" s="41">
        <f t="shared" si="8"/>
        <v>8.6</v>
      </c>
      <c r="E43" s="42" t="str">
        <f t="shared" si="9"/>
        <v xml:space="preserve">42 </v>
      </c>
      <c r="F43" s="71">
        <v>8.6</v>
      </c>
      <c r="G43" s="43" t="str">
        <f t="shared" si="10"/>
        <v>27-T</v>
      </c>
      <c r="H43" s="72">
        <v>8.4</v>
      </c>
      <c r="I43" s="44" t="str">
        <f t="shared" si="11"/>
        <v>43-T</v>
      </c>
      <c r="J43" s="73">
        <v>8.25</v>
      </c>
      <c r="K43" s="45" t="str">
        <f t="shared" si="12"/>
        <v>32-T</v>
      </c>
      <c r="L43" s="46">
        <f t="shared" si="13"/>
        <v>33.85</v>
      </c>
      <c r="M43" s="47" t="str">
        <f t="shared" si="14"/>
        <v>37-T</v>
      </c>
      <c r="N43" s="48">
        <f t="shared" si="15"/>
        <v>8.4625000000000004</v>
      </c>
      <c r="O43" s="22">
        <v>8.6</v>
      </c>
      <c r="P43" s="23">
        <v>8.3000000000000007</v>
      </c>
    </row>
    <row r="44" spans="1:16" ht="30" customHeight="1">
      <c r="A44" s="76" t="s">
        <v>191</v>
      </c>
      <c r="B44" s="80" t="s">
        <v>192</v>
      </c>
      <c r="C44" s="83" t="s">
        <v>42</v>
      </c>
      <c r="D44" s="41">
        <f t="shared" si="8"/>
        <v>8.8000000000000007</v>
      </c>
      <c r="E44" s="42" t="str">
        <f t="shared" si="9"/>
        <v>31-T</v>
      </c>
      <c r="F44" s="71">
        <v>8.25</v>
      </c>
      <c r="G44" s="43" t="str">
        <f t="shared" si="10"/>
        <v>42-T</v>
      </c>
      <c r="H44" s="72">
        <v>8.6999999999999993</v>
      </c>
      <c r="I44" s="44" t="str">
        <f t="shared" si="11"/>
        <v>29-T</v>
      </c>
      <c r="J44" s="73">
        <v>8.1</v>
      </c>
      <c r="K44" s="45" t="str">
        <f t="shared" si="12"/>
        <v>38-T</v>
      </c>
      <c r="L44" s="46">
        <f t="shared" si="13"/>
        <v>33.85</v>
      </c>
      <c r="M44" s="47" t="str">
        <f t="shared" si="14"/>
        <v>37-T</v>
      </c>
      <c r="N44" s="48">
        <f t="shared" si="15"/>
        <v>8.4625000000000004</v>
      </c>
      <c r="O44" s="22">
        <v>8.4499999999999993</v>
      </c>
      <c r="P44" s="23">
        <v>8.8000000000000007</v>
      </c>
    </row>
    <row r="45" spans="1:16" ht="30" customHeight="1">
      <c r="A45" s="76" t="s">
        <v>183</v>
      </c>
      <c r="B45" s="100" t="s">
        <v>184</v>
      </c>
      <c r="C45" s="101" t="s">
        <v>68</v>
      </c>
      <c r="D45" s="41">
        <f t="shared" si="8"/>
        <v>8.75</v>
      </c>
      <c r="E45" s="42" t="str">
        <f t="shared" si="9"/>
        <v>34-T</v>
      </c>
      <c r="F45" s="71">
        <v>8.5500000000000007</v>
      </c>
      <c r="G45" s="43" t="str">
        <f t="shared" si="10"/>
        <v>31-T</v>
      </c>
      <c r="H45" s="72">
        <v>8.4499999999999993</v>
      </c>
      <c r="I45" s="44" t="str">
        <f t="shared" si="11"/>
        <v>40-T</v>
      </c>
      <c r="J45" s="73">
        <v>7.95</v>
      </c>
      <c r="K45" s="45" t="str">
        <f t="shared" si="12"/>
        <v>44-T</v>
      </c>
      <c r="L45" s="46">
        <f t="shared" si="13"/>
        <v>33.700000000000003</v>
      </c>
      <c r="M45" s="47" t="str">
        <f t="shared" si="14"/>
        <v>39-T</v>
      </c>
      <c r="N45" s="48">
        <f t="shared" si="15"/>
        <v>8.4250000000000007</v>
      </c>
      <c r="O45" s="22">
        <v>8.65</v>
      </c>
      <c r="P45" s="23">
        <v>8.75</v>
      </c>
    </row>
    <row r="46" spans="1:16" ht="30" customHeight="1">
      <c r="A46" s="76" t="s">
        <v>195</v>
      </c>
      <c r="B46" s="102" t="s">
        <v>196</v>
      </c>
      <c r="C46" s="103" t="s">
        <v>42</v>
      </c>
      <c r="D46" s="41">
        <f t="shared" si="8"/>
        <v>8.1999999999999993</v>
      </c>
      <c r="E46" s="42" t="str">
        <f t="shared" si="9"/>
        <v xml:space="preserve">50 </v>
      </c>
      <c r="F46" s="71">
        <v>8.35</v>
      </c>
      <c r="G46" s="43" t="str">
        <f t="shared" si="10"/>
        <v>36-T</v>
      </c>
      <c r="H46" s="72">
        <v>8.65</v>
      </c>
      <c r="I46" s="44" t="str">
        <f t="shared" si="11"/>
        <v xml:space="preserve">36 </v>
      </c>
      <c r="J46" s="73">
        <v>8.5</v>
      </c>
      <c r="K46" s="45" t="str">
        <f t="shared" si="12"/>
        <v>22-T</v>
      </c>
      <c r="L46" s="46">
        <f t="shared" si="13"/>
        <v>33.700000000000003</v>
      </c>
      <c r="M46" s="47" t="str">
        <f t="shared" si="14"/>
        <v>39-T</v>
      </c>
      <c r="N46" s="48">
        <f t="shared" si="15"/>
        <v>8.4250000000000007</v>
      </c>
      <c r="O46" s="22">
        <v>8.1999999999999993</v>
      </c>
      <c r="P46" s="23">
        <v>0</v>
      </c>
    </row>
    <row r="47" spans="1:16" ht="30" customHeight="1">
      <c r="A47" s="76" t="s">
        <v>153</v>
      </c>
      <c r="B47" s="79" t="s">
        <v>154</v>
      </c>
      <c r="C47" s="84" t="s">
        <v>21</v>
      </c>
      <c r="D47" s="41">
        <f t="shared" si="8"/>
        <v>8.6999999999999993</v>
      </c>
      <c r="E47" s="42" t="str">
        <f t="shared" si="9"/>
        <v>38-T</v>
      </c>
      <c r="F47" s="71">
        <v>8.1</v>
      </c>
      <c r="G47" s="43" t="str">
        <f t="shared" si="10"/>
        <v xml:space="preserve">46 </v>
      </c>
      <c r="H47" s="72">
        <v>8.6999999999999993</v>
      </c>
      <c r="I47" s="44" t="str">
        <f t="shared" si="11"/>
        <v>29-T</v>
      </c>
      <c r="J47" s="73">
        <v>8.1</v>
      </c>
      <c r="K47" s="45" t="str">
        <f t="shared" si="12"/>
        <v>38-T</v>
      </c>
      <c r="L47" s="46">
        <f t="shared" si="13"/>
        <v>33.6</v>
      </c>
      <c r="M47" s="47" t="str">
        <f t="shared" si="14"/>
        <v xml:space="preserve">41 </v>
      </c>
      <c r="N47" s="48">
        <f t="shared" si="15"/>
        <v>8.4</v>
      </c>
      <c r="O47" s="22">
        <v>8.6999999999999993</v>
      </c>
      <c r="P47" s="23">
        <v>8.4499999999999993</v>
      </c>
    </row>
    <row r="48" spans="1:16" ht="30" customHeight="1">
      <c r="A48" s="76" t="s">
        <v>234</v>
      </c>
      <c r="B48" s="80" t="s">
        <v>235</v>
      </c>
      <c r="C48" s="83" t="s">
        <v>42</v>
      </c>
      <c r="D48" s="41">
        <f t="shared" si="8"/>
        <v>8.8000000000000007</v>
      </c>
      <c r="E48" s="42" t="str">
        <f t="shared" si="9"/>
        <v>31-T</v>
      </c>
      <c r="F48" s="71">
        <v>8.3000000000000007</v>
      </c>
      <c r="G48" s="43" t="str">
        <f t="shared" si="10"/>
        <v>39-T</v>
      </c>
      <c r="H48" s="72">
        <v>8.6999999999999993</v>
      </c>
      <c r="I48" s="44" t="str">
        <f t="shared" si="11"/>
        <v>29-T</v>
      </c>
      <c r="J48" s="73">
        <v>7.75</v>
      </c>
      <c r="K48" s="45" t="str">
        <f t="shared" si="12"/>
        <v xml:space="preserve">49 </v>
      </c>
      <c r="L48" s="46">
        <f t="shared" si="13"/>
        <v>33.549999999999997</v>
      </c>
      <c r="M48" s="47" t="str">
        <f t="shared" si="14"/>
        <v xml:space="preserve">42 </v>
      </c>
      <c r="N48" s="48">
        <f t="shared" si="15"/>
        <v>8.3874999999999993</v>
      </c>
      <c r="O48" s="22">
        <v>8.8000000000000007</v>
      </c>
      <c r="P48" s="23">
        <v>8.8000000000000007</v>
      </c>
    </row>
    <row r="49" spans="1:16" ht="30" customHeight="1">
      <c r="A49" s="76" t="s">
        <v>161</v>
      </c>
      <c r="B49" s="80" t="s">
        <v>162</v>
      </c>
      <c r="C49" s="83" t="s">
        <v>42</v>
      </c>
      <c r="D49" s="41">
        <f t="shared" si="8"/>
        <v>8.9499999999999993</v>
      </c>
      <c r="E49" s="42" t="str">
        <f t="shared" si="9"/>
        <v>18-T</v>
      </c>
      <c r="F49" s="71">
        <v>7.9</v>
      </c>
      <c r="G49" s="43" t="str">
        <f t="shared" si="10"/>
        <v xml:space="preserve">48 </v>
      </c>
      <c r="H49" s="72">
        <v>8.25</v>
      </c>
      <c r="I49" s="44" t="str">
        <f t="shared" si="11"/>
        <v>48-T</v>
      </c>
      <c r="J49" s="73">
        <v>8.35</v>
      </c>
      <c r="K49" s="45" t="str">
        <f t="shared" si="12"/>
        <v xml:space="preserve">28 </v>
      </c>
      <c r="L49" s="46">
        <f t="shared" si="13"/>
        <v>33.450000000000003</v>
      </c>
      <c r="M49" s="47" t="str">
        <f t="shared" si="14"/>
        <v xml:space="preserve">43 </v>
      </c>
      <c r="N49" s="48">
        <f t="shared" si="15"/>
        <v>8.3625000000000007</v>
      </c>
      <c r="O49" s="22">
        <v>8.9499999999999993</v>
      </c>
      <c r="P49" s="23">
        <v>8.3000000000000007</v>
      </c>
    </row>
    <row r="50" spans="1:16" ht="30" customHeight="1">
      <c r="A50" s="76" t="s">
        <v>220</v>
      </c>
      <c r="B50" s="87" t="s">
        <v>221</v>
      </c>
      <c r="C50" s="84" t="s">
        <v>71</v>
      </c>
      <c r="D50" s="41">
        <f t="shared" si="8"/>
        <v>8.1</v>
      </c>
      <c r="E50" s="42" t="str">
        <f t="shared" si="9"/>
        <v xml:space="preserve">51 </v>
      </c>
      <c r="F50" s="71">
        <v>8.65</v>
      </c>
      <c r="G50" s="43" t="str">
        <f t="shared" si="10"/>
        <v>24-T</v>
      </c>
      <c r="H50" s="72">
        <v>8.5</v>
      </c>
      <c r="I50" s="44" t="str">
        <f t="shared" si="11"/>
        <v xml:space="preserve">39 </v>
      </c>
      <c r="J50" s="73">
        <v>8.15</v>
      </c>
      <c r="K50" s="45" t="str">
        <f t="shared" si="12"/>
        <v>36-T</v>
      </c>
      <c r="L50" s="46">
        <f t="shared" si="13"/>
        <v>33.4</v>
      </c>
      <c r="M50" s="47" t="str">
        <f t="shared" si="14"/>
        <v xml:space="preserve">44 </v>
      </c>
      <c r="N50" s="48">
        <f t="shared" si="15"/>
        <v>8.35</v>
      </c>
      <c r="O50" s="22">
        <v>8.1</v>
      </c>
      <c r="P50" s="23">
        <v>7.95</v>
      </c>
    </row>
    <row r="51" spans="1:16" ht="30" customHeight="1">
      <c r="A51" s="76" t="s">
        <v>159</v>
      </c>
      <c r="B51" s="77" t="s">
        <v>160</v>
      </c>
      <c r="C51" s="84" t="s">
        <v>21</v>
      </c>
      <c r="D51" s="41">
        <f t="shared" si="8"/>
        <v>9</v>
      </c>
      <c r="E51" s="42" t="str">
        <f t="shared" si="9"/>
        <v>14-T</v>
      </c>
      <c r="F51" s="71">
        <v>8.3000000000000007</v>
      </c>
      <c r="G51" s="43" t="str">
        <f t="shared" si="10"/>
        <v>39-T</v>
      </c>
      <c r="H51" s="72">
        <v>8</v>
      </c>
      <c r="I51" s="44" t="str">
        <f t="shared" si="11"/>
        <v>50-T</v>
      </c>
      <c r="J51" s="73">
        <v>7.95</v>
      </c>
      <c r="K51" s="45" t="str">
        <f t="shared" si="12"/>
        <v>44-T</v>
      </c>
      <c r="L51" s="46">
        <f t="shared" si="13"/>
        <v>33.25</v>
      </c>
      <c r="M51" s="47" t="str">
        <f t="shared" si="14"/>
        <v>45-T</v>
      </c>
      <c r="N51" s="48">
        <f t="shared" si="15"/>
        <v>8.3125</v>
      </c>
      <c r="O51" s="22">
        <v>8.85</v>
      </c>
      <c r="P51" s="23">
        <v>9</v>
      </c>
    </row>
    <row r="52" spans="1:16" ht="30" customHeight="1">
      <c r="A52" s="76" t="s">
        <v>242</v>
      </c>
      <c r="B52" s="91" t="s">
        <v>243</v>
      </c>
      <c r="C52" s="83" t="s">
        <v>42</v>
      </c>
      <c r="D52" s="41">
        <f t="shared" si="8"/>
        <v>8.65</v>
      </c>
      <c r="E52" s="42" t="str">
        <f t="shared" si="9"/>
        <v xml:space="preserve">41 </v>
      </c>
      <c r="F52" s="71">
        <v>7.8</v>
      </c>
      <c r="G52" s="43" t="str">
        <f t="shared" si="10"/>
        <v xml:space="preserve">50 </v>
      </c>
      <c r="H52" s="72">
        <v>8.5500000000000007</v>
      </c>
      <c r="I52" s="44" t="str">
        <f t="shared" si="11"/>
        <v>37-T</v>
      </c>
      <c r="J52" s="73">
        <v>8.25</v>
      </c>
      <c r="K52" s="45" t="str">
        <f t="shared" si="12"/>
        <v>32-T</v>
      </c>
      <c r="L52" s="46">
        <f t="shared" si="13"/>
        <v>33.25</v>
      </c>
      <c r="M52" s="47" t="str">
        <f t="shared" si="14"/>
        <v>45-T</v>
      </c>
      <c r="N52" s="48">
        <f t="shared" si="15"/>
        <v>8.3125</v>
      </c>
      <c r="O52" s="22">
        <v>8.65</v>
      </c>
      <c r="P52" s="23">
        <v>8.5500000000000007</v>
      </c>
    </row>
    <row r="53" spans="1:16" ht="30" customHeight="1">
      <c r="A53" s="76" t="s">
        <v>230</v>
      </c>
      <c r="B53" s="80" t="s">
        <v>231</v>
      </c>
      <c r="C53" s="83" t="s">
        <v>42</v>
      </c>
      <c r="D53" s="41">
        <f t="shared" si="8"/>
        <v>8.5</v>
      </c>
      <c r="E53" s="42" t="str">
        <f t="shared" si="9"/>
        <v xml:space="preserve">44 </v>
      </c>
      <c r="F53" s="71">
        <v>8.25</v>
      </c>
      <c r="G53" s="43" t="str">
        <f t="shared" si="10"/>
        <v>42-T</v>
      </c>
      <c r="H53" s="72">
        <v>8.25</v>
      </c>
      <c r="I53" s="44" t="str">
        <f t="shared" si="11"/>
        <v>48-T</v>
      </c>
      <c r="J53" s="73">
        <v>8.1</v>
      </c>
      <c r="K53" s="45" t="str">
        <f t="shared" si="12"/>
        <v>38-T</v>
      </c>
      <c r="L53" s="46">
        <f t="shared" si="13"/>
        <v>33.1</v>
      </c>
      <c r="M53" s="47" t="str">
        <f t="shared" si="14"/>
        <v xml:space="preserve">47 </v>
      </c>
      <c r="N53" s="48">
        <f t="shared" si="15"/>
        <v>8.2750000000000004</v>
      </c>
      <c r="O53" s="22">
        <v>8.4499999999999993</v>
      </c>
      <c r="P53" s="23">
        <v>8.5</v>
      </c>
    </row>
    <row r="54" spans="1:16" ht="30" customHeight="1">
      <c r="A54" s="76" t="s">
        <v>218</v>
      </c>
      <c r="B54" s="87" t="s">
        <v>219</v>
      </c>
      <c r="C54" s="84" t="s">
        <v>71</v>
      </c>
      <c r="D54" s="41">
        <f t="shared" si="8"/>
        <v>8.6999999999999993</v>
      </c>
      <c r="E54" s="42" t="str">
        <f t="shared" si="9"/>
        <v>38-T</v>
      </c>
      <c r="F54" s="71">
        <v>8.65</v>
      </c>
      <c r="G54" s="43" t="str">
        <f t="shared" si="10"/>
        <v>24-T</v>
      </c>
      <c r="H54" s="72">
        <v>7.95</v>
      </c>
      <c r="I54" s="44" t="str">
        <f t="shared" si="11"/>
        <v xml:space="preserve">52 </v>
      </c>
      <c r="J54" s="73">
        <v>7.65</v>
      </c>
      <c r="K54" s="45" t="str">
        <f t="shared" si="12"/>
        <v>50-T</v>
      </c>
      <c r="L54" s="46">
        <f t="shared" si="13"/>
        <v>32.950000000000003</v>
      </c>
      <c r="M54" s="47" t="str">
        <f t="shared" si="14"/>
        <v xml:space="preserve">48 </v>
      </c>
      <c r="N54" s="48">
        <f t="shared" si="15"/>
        <v>8.2375000000000007</v>
      </c>
      <c r="O54" s="22">
        <v>8.5</v>
      </c>
      <c r="P54" s="23">
        <v>8.6999999999999993</v>
      </c>
    </row>
    <row r="55" spans="1:16" ht="30" customHeight="1">
      <c r="A55" s="76" t="s">
        <v>226</v>
      </c>
      <c r="B55" s="87" t="s">
        <v>227</v>
      </c>
      <c r="C55" s="84" t="s">
        <v>71</v>
      </c>
      <c r="D55" s="41">
        <f t="shared" si="8"/>
        <v>8.5500000000000007</v>
      </c>
      <c r="E55" s="42" t="str">
        <f t="shared" si="9"/>
        <v xml:space="preserve">43 </v>
      </c>
      <c r="F55" s="71">
        <v>8.0500000000000007</v>
      </c>
      <c r="G55" s="43" t="str">
        <f t="shared" si="10"/>
        <v xml:space="preserve">47 </v>
      </c>
      <c r="H55" s="72">
        <v>8.3000000000000007</v>
      </c>
      <c r="I55" s="44" t="str">
        <f t="shared" si="11"/>
        <v xml:space="preserve">47 </v>
      </c>
      <c r="J55" s="73">
        <v>7.9</v>
      </c>
      <c r="K55" s="45" t="str">
        <f t="shared" si="12"/>
        <v>46-T</v>
      </c>
      <c r="L55" s="46">
        <f t="shared" si="13"/>
        <v>32.800000000000004</v>
      </c>
      <c r="M55" s="47" t="str">
        <f t="shared" si="14"/>
        <v xml:space="preserve">49 </v>
      </c>
      <c r="N55" s="48">
        <f t="shared" si="15"/>
        <v>8.2000000000000011</v>
      </c>
      <c r="O55" s="22">
        <v>8.4</v>
      </c>
      <c r="P55" s="23">
        <v>8.5500000000000007</v>
      </c>
    </row>
    <row r="56" spans="1:16" ht="30" customHeight="1">
      <c r="A56" s="76" t="s">
        <v>151</v>
      </c>
      <c r="B56" s="79" t="s">
        <v>152</v>
      </c>
      <c r="C56" s="84" t="s">
        <v>21</v>
      </c>
      <c r="D56" s="41">
        <f t="shared" si="8"/>
        <v>8.3000000000000007</v>
      </c>
      <c r="E56" s="42" t="str">
        <f t="shared" si="9"/>
        <v xml:space="preserve">49 </v>
      </c>
      <c r="F56" s="71">
        <v>7.85</v>
      </c>
      <c r="G56" s="43" t="str">
        <f t="shared" si="10"/>
        <v xml:space="preserve">49 </v>
      </c>
      <c r="H56" s="72">
        <v>8</v>
      </c>
      <c r="I56" s="44" t="str">
        <f t="shared" si="11"/>
        <v>50-T</v>
      </c>
      <c r="J56" s="73">
        <v>8.0500000000000007</v>
      </c>
      <c r="K56" s="45" t="str">
        <f t="shared" si="12"/>
        <v>41-T</v>
      </c>
      <c r="L56" s="46">
        <f t="shared" si="13"/>
        <v>32.200000000000003</v>
      </c>
      <c r="M56" s="47" t="str">
        <f t="shared" si="14"/>
        <v xml:space="preserve">50 </v>
      </c>
      <c r="N56" s="48">
        <f t="shared" si="15"/>
        <v>8.0500000000000007</v>
      </c>
      <c r="O56" s="22">
        <v>8</v>
      </c>
      <c r="P56" s="23">
        <v>8.3000000000000007</v>
      </c>
    </row>
    <row r="57" spans="1:16" ht="30" customHeight="1">
      <c r="A57" s="76" t="s">
        <v>214</v>
      </c>
      <c r="B57" s="87" t="s">
        <v>215</v>
      </c>
      <c r="C57" s="84" t="s">
        <v>88</v>
      </c>
      <c r="D57" s="41">
        <f t="shared" si="8"/>
        <v>8.35</v>
      </c>
      <c r="E57" s="42" t="str">
        <f t="shared" si="9"/>
        <v>47-T</v>
      </c>
      <c r="F57" s="71">
        <v>7.5</v>
      </c>
      <c r="G57" s="43" t="str">
        <f t="shared" si="10"/>
        <v xml:space="preserve">51 </v>
      </c>
      <c r="H57" s="72">
        <v>8.4</v>
      </c>
      <c r="I57" s="44" t="str">
        <f t="shared" si="11"/>
        <v>43-T</v>
      </c>
      <c r="J57" s="73">
        <v>7.65</v>
      </c>
      <c r="K57" s="45" t="str">
        <f t="shared" si="12"/>
        <v>50-T</v>
      </c>
      <c r="L57" s="46">
        <f t="shared" si="13"/>
        <v>31.9</v>
      </c>
      <c r="M57" s="47" t="str">
        <f t="shared" si="14"/>
        <v xml:space="preserve">51 </v>
      </c>
      <c r="N57" s="48">
        <f t="shared" si="15"/>
        <v>7.9749999999999996</v>
      </c>
      <c r="O57" s="22">
        <v>0</v>
      </c>
      <c r="P57" s="23">
        <v>8.35</v>
      </c>
    </row>
    <row r="58" spans="1:16" ht="30" customHeight="1">
      <c r="A58" s="76" t="s">
        <v>211</v>
      </c>
      <c r="B58" s="79" t="s">
        <v>212</v>
      </c>
      <c r="C58" s="90" t="s">
        <v>213</v>
      </c>
      <c r="D58" s="41">
        <f t="shared" si="8"/>
        <v>8.35</v>
      </c>
      <c r="E58" s="42" t="str">
        <f t="shared" si="9"/>
        <v>47-T</v>
      </c>
      <c r="F58" s="71">
        <v>7.45</v>
      </c>
      <c r="G58" s="43" t="str">
        <f t="shared" si="10"/>
        <v xml:space="preserve">52 </v>
      </c>
      <c r="H58" s="72">
        <v>8.4499999999999993</v>
      </c>
      <c r="I58" s="44" t="str">
        <f t="shared" si="11"/>
        <v>40-T</v>
      </c>
      <c r="J58" s="73">
        <v>7.6</v>
      </c>
      <c r="K58" s="45" t="str">
        <f t="shared" si="12"/>
        <v xml:space="preserve">52 </v>
      </c>
      <c r="L58" s="46">
        <f t="shared" si="13"/>
        <v>31.85</v>
      </c>
      <c r="M58" s="47" t="str">
        <f t="shared" si="14"/>
        <v xml:space="preserve">52 </v>
      </c>
      <c r="N58" s="48">
        <f t="shared" si="15"/>
        <v>7.9625000000000004</v>
      </c>
      <c r="O58" s="67">
        <v>8.35</v>
      </c>
      <c r="P58" s="68">
        <v>8.1</v>
      </c>
    </row>
    <row r="59" spans="1:16" s="24" customFormat="1" ht="30" customHeight="1">
      <c r="A59" s="76" t="s">
        <v>238</v>
      </c>
      <c r="B59" s="80" t="s">
        <v>239</v>
      </c>
      <c r="C59" s="83" t="s">
        <v>42</v>
      </c>
      <c r="D59" s="41">
        <f t="shared" si="8"/>
        <v>0</v>
      </c>
      <c r="E59" s="42" t="str">
        <f t="shared" si="9"/>
        <v/>
      </c>
      <c r="F59" s="71">
        <v>0</v>
      </c>
      <c r="G59" s="43" t="str">
        <f t="shared" si="10"/>
        <v/>
      </c>
      <c r="H59" s="72">
        <v>0</v>
      </c>
      <c r="I59" s="44" t="str">
        <f t="shared" si="11"/>
        <v/>
      </c>
      <c r="J59" s="73">
        <v>0</v>
      </c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>
        <v>0</v>
      </c>
      <c r="P59" s="68"/>
    </row>
    <row r="60" spans="1:16" s="24" customFormat="1" ht="30" customHeight="1">
      <c r="B60" s="56"/>
      <c r="C60" s="54"/>
      <c r="D60" s="41">
        <f t="shared" ref="D60:D65" si="16">IF(O60&gt;P60,O60,P60)</f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ref="L60:L65" si="17">(+D60*100+F60*100+H60*100+J60*100)/100</f>
        <v>0</v>
      </c>
      <c r="M60" s="47" t="str">
        <f t="shared" si="14"/>
        <v/>
      </c>
      <c r="N60" s="48">
        <f t="shared" ref="N60:N65" si="18">L60/4</f>
        <v>0</v>
      </c>
      <c r="O60" s="67"/>
      <c r="P60" s="68"/>
    </row>
    <row r="61" spans="1:16" s="24" customFormat="1" ht="30" customHeight="1">
      <c r="B61" s="56"/>
      <c r="C61" s="54"/>
      <c r="D61" s="41">
        <f t="shared" si="16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7"/>
        <v>0</v>
      </c>
      <c r="M61" s="47" t="str">
        <f t="shared" si="14"/>
        <v/>
      </c>
      <c r="N61" s="48">
        <f t="shared" si="18"/>
        <v>0</v>
      </c>
      <c r="O61" s="67"/>
      <c r="P61" s="68"/>
    </row>
    <row r="62" spans="1:16" ht="30" customHeight="1">
      <c r="B62" s="70"/>
      <c r="C62" s="70"/>
      <c r="D62" s="41">
        <f t="shared" si="16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7"/>
        <v>0</v>
      </c>
      <c r="M62" s="47" t="str">
        <f t="shared" si="14"/>
        <v/>
      </c>
      <c r="N62" s="48">
        <f t="shared" si="18"/>
        <v>0</v>
      </c>
      <c r="O62" s="67"/>
      <c r="P62" s="68"/>
    </row>
    <row r="63" spans="1:16" ht="30" customHeight="1">
      <c r="B63" s="70"/>
      <c r="C63" s="70"/>
      <c r="D63" s="41">
        <f t="shared" si="16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7"/>
        <v>0</v>
      </c>
      <c r="M63" s="47" t="str">
        <f t="shared" si="14"/>
        <v/>
      </c>
      <c r="N63" s="48">
        <f t="shared" si="18"/>
        <v>0</v>
      </c>
      <c r="O63" s="67"/>
      <c r="P63" s="68"/>
    </row>
    <row r="64" spans="1:16" ht="30" customHeight="1">
      <c r="B64" s="70"/>
      <c r="C64" s="70"/>
      <c r="D64" s="41">
        <f t="shared" si="16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7"/>
        <v>0</v>
      </c>
      <c r="M64" s="47" t="str">
        <f t="shared" si="14"/>
        <v/>
      </c>
      <c r="N64" s="48">
        <f t="shared" si="18"/>
        <v>0</v>
      </c>
      <c r="O64" s="67"/>
      <c r="P64" s="68"/>
    </row>
    <row r="65" spans="2:16" ht="30" customHeight="1">
      <c r="B65" s="70"/>
      <c r="C65" s="70"/>
      <c r="D65" s="41">
        <f t="shared" si="16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7"/>
        <v>0</v>
      </c>
      <c r="M65" s="47" t="str">
        <f t="shared" si="14"/>
        <v/>
      </c>
      <c r="N65" s="48">
        <f t="shared" si="18"/>
        <v>0</v>
      </c>
      <c r="O65" s="67"/>
      <c r="P65" s="68"/>
    </row>
    <row r="66" spans="2:16" ht="30" customHeight="1"/>
  </sheetData>
  <sortState ref="A7:P59">
    <sortCondition descending="1" ref="L7:L59"/>
  </sortState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23622047244094488" right="3.937007874015748E-2" top="0" bottom="0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H9" sqref="H9"/>
    </sheetView>
  </sheetViews>
  <sheetFormatPr defaultColWidth="8.85546875"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15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4"/>
      <c r="C7" s="61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1"/>
      <c r="G7" s="43" t="str">
        <f t="shared" ref="G7:G38" si="2">IF(F7&gt;0,RANK(F7,$F$7:$F$66)&amp;IF(COUNTIF($F$7:$F$66,F7)&gt;1,"-T"," "),"")</f>
        <v/>
      </c>
      <c r="H7" s="72"/>
      <c r="I7" s="44" t="str">
        <f t="shared" ref="I7:I38" si="3">IF(H7&gt;0,RANK(H7,$H$7:$H$66)&amp;IF(COUNTIF($H$7:$H$66,H7)&gt;1,"-T"," "),"")</f>
        <v/>
      </c>
      <c r="J7" s="73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60"/>
      <c r="C8" s="54"/>
      <c r="D8" s="41">
        <f t="shared" si="0"/>
        <v>0</v>
      </c>
      <c r="E8" s="42" t="str">
        <f t="shared" si="1"/>
        <v/>
      </c>
      <c r="F8" s="71"/>
      <c r="G8" s="43" t="str">
        <f t="shared" si="2"/>
        <v/>
      </c>
      <c r="H8" s="72"/>
      <c r="I8" s="44" t="str">
        <f t="shared" si="3"/>
        <v/>
      </c>
      <c r="J8" s="73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H8" sqref="H8"/>
    </sheetView>
  </sheetViews>
  <sheetFormatPr defaultColWidth="8.85546875"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15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4"/>
      <c r="C7" s="61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1"/>
      <c r="G7" s="43" t="str">
        <f t="shared" ref="G7:G38" si="2">IF(F7&gt;0,RANK(F7,$F$7:$F$66)&amp;IF(COUNTIF($F$7:$F$66,F7)&gt;1,"-T"," "),"")</f>
        <v/>
      </c>
      <c r="H7" s="72"/>
      <c r="I7" s="44" t="str">
        <f t="shared" ref="I7:I38" si="3">IF(H7&gt;0,RANK(H7,$H$7:$H$66)&amp;IF(COUNTIF($H$7:$H$66,H7)&gt;1,"-T"," "),"")</f>
        <v/>
      </c>
      <c r="J7" s="73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60"/>
      <c r="C8" s="54"/>
      <c r="D8" s="41">
        <f t="shared" si="0"/>
        <v>0</v>
      </c>
      <c r="E8" s="42" t="str">
        <f t="shared" si="1"/>
        <v/>
      </c>
      <c r="F8" s="71"/>
      <c r="G8" s="43" t="str">
        <f t="shared" si="2"/>
        <v/>
      </c>
      <c r="H8" s="72"/>
      <c r="I8" s="44" t="str">
        <f t="shared" si="3"/>
        <v/>
      </c>
      <c r="J8" s="73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H8" sqref="H8"/>
    </sheetView>
  </sheetViews>
  <sheetFormatPr defaultColWidth="8.85546875"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15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4"/>
      <c r="C7" s="61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1"/>
      <c r="G7" s="43" t="str">
        <f t="shared" ref="G7:G38" si="2">IF(F7&gt;0,RANK(F7,$F$7:$F$66)&amp;IF(COUNTIF($F$7:$F$66,F7)&gt;1,"-T"," "),"")</f>
        <v/>
      </c>
      <c r="H7" s="72"/>
      <c r="I7" s="44" t="str">
        <f t="shared" ref="I7:I38" si="3">IF(H7&gt;0,RANK(H7,$H$7:$H$66)&amp;IF(COUNTIF($H$7:$H$66,H7)&gt;1,"-T"," "),"")</f>
        <v/>
      </c>
      <c r="J7" s="73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60"/>
      <c r="C8" s="54"/>
      <c r="D8" s="41">
        <f t="shared" si="0"/>
        <v>0</v>
      </c>
      <c r="E8" s="42" t="str">
        <f t="shared" si="1"/>
        <v/>
      </c>
      <c r="F8" s="71"/>
      <c r="G8" s="43" t="str">
        <f t="shared" si="2"/>
        <v/>
      </c>
      <c r="H8" s="72"/>
      <c r="I8" s="44" t="str">
        <f t="shared" si="3"/>
        <v/>
      </c>
      <c r="J8" s="73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I8" sqref="I8"/>
    </sheetView>
  </sheetViews>
  <sheetFormatPr defaultColWidth="8.85546875"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15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4"/>
      <c r="C7" s="61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1"/>
      <c r="G7" s="43" t="str">
        <f t="shared" ref="G7:G38" si="2">IF(F7&gt;0,RANK(F7,$F$7:$F$66)&amp;IF(COUNTIF($F$7:$F$66,F7)&gt;1,"-T"," "),"")</f>
        <v/>
      </c>
      <c r="H7" s="72"/>
      <c r="I7" s="44" t="str">
        <f t="shared" ref="I7:I38" si="3">IF(H7&gt;0,RANK(H7,$H$7:$H$66)&amp;IF(COUNTIF($H$7:$H$66,H7)&gt;1,"-T"," "),"")</f>
        <v/>
      </c>
      <c r="J7" s="73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60"/>
      <c r="C8" s="54"/>
      <c r="D8" s="41">
        <f t="shared" si="0"/>
        <v>0</v>
      </c>
      <c r="E8" s="42" t="str">
        <f t="shared" si="1"/>
        <v/>
      </c>
      <c r="F8" s="71"/>
      <c r="G8" s="43" t="str">
        <f t="shared" si="2"/>
        <v/>
      </c>
      <c r="H8" s="72"/>
      <c r="I8" s="44" t="str">
        <f t="shared" si="3"/>
        <v/>
      </c>
      <c r="J8" s="73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R66"/>
  <sheetViews>
    <sheetView workbookViewId="0">
      <selection activeCell="C8" sqref="C8"/>
    </sheetView>
  </sheetViews>
  <sheetFormatPr defaultColWidth="8.85546875" defaultRowHeight="15"/>
  <cols>
    <col min="1" max="1" width="4.28515625" bestFit="1" customWidth="1"/>
    <col min="2" max="2" width="26.28515625" bestFit="1" customWidth="1"/>
    <col min="3" max="3" width="12.7109375" bestFit="1" customWidth="1"/>
    <col min="4" max="4" width="6.28515625" bestFit="1" customWidth="1"/>
    <col min="5" max="5" width="8" style="27" customWidth="1"/>
    <col min="6" max="6" width="7.28515625" customWidth="1"/>
    <col min="7" max="7" width="6.42578125" style="26" customWidth="1"/>
    <col min="8" max="8" width="6.7109375" customWidth="1"/>
    <col min="9" max="9" width="6.42578125" customWidth="1"/>
    <col min="10" max="10" width="7.28515625" customWidth="1"/>
    <col min="11" max="11" width="6.85546875" customWidth="1"/>
    <col min="12" max="12" width="9.140625" bestFit="1" customWidth="1"/>
    <col min="13" max="13" width="7.42578125" customWidth="1"/>
    <col min="14" max="14" width="6.7109375" customWidth="1"/>
    <col min="15" max="16" width="7.28515625" bestFit="1" customWidth="1"/>
    <col min="257" max="257" width="4.85546875" customWidth="1"/>
    <col min="258" max="258" width="30.7109375" customWidth="1"/>
    <col min="259" max="259" width="9.42578125" customWidth="1"/>
    <col min="260" max="260" width="7.28515625" customWidth="1"/>
    <col min="261" max="261" width="5.85546875" customWidth="1"/>
    <col min="262" max="262" width="7.140625" customWidth="1"/>
    <col min="263" max="263" width="6.140625" customWidth="1"/>
    <col min="264" max="264" width="7.140625" customWidth="1"/>
    <col min="265" max="265" width="6.42578125" customWidth="1"/>
    <col min="266" max="266" width="7" customWidth="1"/>
    <col min="267" max="267" width="6.42578125" customWidth="1"/>
    <col min="268" max="268" width="8.42578125" customWidth="1"/>
    <col min="269" max="269" width="7.42578125" customWidth="1"/>
    <col min="270" max="270" width="6.42578125" customWidth="1"/>
    <col min="271" max="272" width="8.7109375" customWidth="1"/>
    <col min="513" max="513" width="4.85546875" customWidth="1"/>
    <col min="514" max="514" width="30.7109375" customWidth="1"/>
    <col min="515" max="515" width="9.42578125" customWidth="1"/>
    <col min="516" max="516" width="7.28515625" customWidth="1"/>
    <col min="517" max="517" width="5.85546875" customWidth="1"/>
    <col min="518" max="518" width="7.140625" customWidth="1"/>
    <col min="519" max="519" width="6.140625" customWidth="1"/>
    <col min="520" max="520" width="7.140625" customWidth="1"/>
    <col min="521" max="521" width="6.42578125" customWidth="1"/>
    <col min="522" max="522" width="7" customWidth="1"/>
    <col min="523" max="523" width="6.42578125" customWidth="1"/>
    <col min="524" max="524" width="8.42578125" customWidth="1"/>
    <col min="525" max="525" width="7.42578125" customWidth="1"/>
    <col min="526" max="526" width="6.42578125" customWidth="1"/>
    <col min="527" max="528" width="8.7109375" customWidth="1"/>
    <col min="769" max="769" width="4.85546875" customWidth="1"/>
    <col min="770" max="770" width="30.7109375" customWidth="1"/>
    <col min="771" max="771" width="9.42578125" customWidth="1"/>
    <col min="772" max="772" width="7.28515625" customWidth="1"/>
    <col min="773" max="773" width="5.85546875" customWidth="1"/>
    <col min="774" max="774" width="7.140625" customWidth="1"/>
    <col min="775" max="775" width="6.140625" customWidth="1"/>
    <col min="776" max="776" width="7.140625" customWidth="1"/>
    <col min="777" max="777" width="6.42578125" customWidth="1"/>
    <col min="778" max="778" width="7" customWidth="1"/>
    <col min="779" max="779" width="6.42578125" customWidth="1"/>
    <col min="780" max="780" width="8.42578125" customWidth="1"/>
    <col min="781" max="781" width="7.42578125" customWidth="1"/>
    <col min="782" max="782" width="6.42578125" customWidth="1"/>
    <col min="783" max="784" width="8.7109375" customWidth="1"/>
    <col min="1025" max="1025" width="4.85546875" customWidth="1"/>
    <col min="1026" max="1026" width="30.7109375" customWidth="1"/>
    <col min="1027" max="1027" width="9.42578125" customWidth="1"/>
    <col min="1028" max="1028" width="7.28515625" customWidth="1"/>
    <col min="1029" max="1029" width="5.85546875" customWidth="1"/>
    <col min="1030" max="1030" width="7.140625" customWidth="1"/>
    <col min="1031" max="1031" width="6.140625" customWidth="1"/>
    <col min="1032" max="1032" width="7.140625" customWidth="1"/>
    <col min="1033" max="1033" width="6.42578125" customWidth="1"/>
    <col min="1034" max="1034" width="7" customWidth="1"/>
    <col min="1035" max="1035" width="6.42578125" customWidth="1"/>
    <col min="1036" max="1036" width="8.42578125" customWidth="1"/>
    <col min="1037" max="1037" width="7.42578125" customWidth="1"/>
    <col min="1038" max="1038" width="6.42578125" customWidth="1"/>
    <col min="1039" max="1040" width="8.7109375" customWidth="1"/>
    <col min="1281" max="1281" width="4.85546875" customWidth="1"/>
    <col min="1282" max="1282" width="30.7109375" customWidth="1"/>
    <col min="1283" max="1283" width="9.42578125" customWidth="1"/>
    <col min="1284" max="1284" width="7.28515625" customWidth="1"/>
    <col min="1285" max="1285" width="5.85546875" customWidth="1"/>
    <col min="1286" max="1286" width="7.140625" customWidth="1"/>
    <col min="1287" max="1287" width="6.140625" customWidth="1"/>
    <col min="1288" max="1288" width="7.140625" customWidth="1"/>
    <col min="1289" max="1289" width="6.42578125" customWidth="1"/>
    <col min="1290" max="1290" width="7" customWidth="1"/>
    <col min="1291" max="1291" width="6.42578125" customWidth="1"/>
    <col min="1292" max="1292" width="8.42578125" customWidth="1"/>
    <col min="1293" max="1293" width="7.42578125" customWidth="1"/>
    <col min="1294" max="1294" width="6.42578125" customWidth="1"/>
    <col min="1295" max="1296" width="8.7109375" customWidth="1"/>
    <col min="1537" max="1537" width="4.85546875" customWidth="1"/>
    <col min="1538" max="1538" width="30.7109375" customWidth="1"/>
    <col min="1539" max="1539" width="9.42578125" customWidth="1"/>
    <col min="1540" max="1540" width="7.28515625" customWidth="1"/>
    <col min="1541" max="1541" width="5.85546875" customWidth="1"/>
    <col min="1542" max="1542" width="7.140625" customWidth="1"/>
    <col min="1543" max="1543" width="6.140625" customWidth="1"/>
    <col min="1544" max="1544" width="7.140625" customWidth="1"/>
    <col min="1545" max="1545" width="6.42578125" customWidth="1"/>
    <col min="1546" max="1546" width="7" customWidth="1"/>
    <col min="1547" max="1547" width="6.42578125" customWidth="1"/>
    <col min="1548" max="1548" width="8.42578125" customWidth="1"/>
    <col min="1549" max="1549" width="7.42578125" customWidth="1"/>
    <col min="1550" max="1550" width="6.42578125" customWidth="1"/>
    <col min="1551" max="1552" width="8.7109375" customWidth="1"/>
    <col min="1793" max="1793" width="4.85546875" customWidth="1"/>
    <col min="1794" max="1794" width="30.7109375" customWidth="1"/>
    <col min="1795" max="1795" width="9.42578125" customWidth="1"/>
    <col min="1796" max="1796" width="7.28515625" customWidth="1"/>
    <col min="1797" max="1797" width="5.85546875" customWidth="1"/>
    <col min="1798" max="1798" width="7.140625" customWidth="1"/>
    <col min="1799" max="1799" width="6.140625" customWidth="1"/>
    <col min="1800" max="1800" width="7.140625" customWidth="1"/>
    <col min="1801" max="1801" width="6.42578125" customWidth="1"/>
    <col min="1802" max="1802" width="7" customWidth="1"/>
    <col min="1803" max="1803" width="6.42578125" customWidth="1"/>
    <col min="1804" max="1804" width="8.42578125" customWidth="1"/>
    <col min="1805" max="1805" width="7.42578125" customWidth="1"/>
    <col min="1806" max="1806" width="6.42578125" customWidth="1"/>
    <col min="1807" max="1808" width="8.7109375" customWidth="1"/>
    <col min="2049" max="2049" width="4.85546875" customWidth="1"/>
    <col min="2050" max="2050" width="30.7109375" customWidth="1"/>
    <col min="2051" max="2051" width="9.42578125" customWidth="1"/>
    <col min="2052" max="2052" width="7.28515625" customWidth="1"/>
    <col min="2053" max="2053" width="5.85546875" customWidth="1"/>
    <col min="2054" max="2054" width="7.140625" customWidth="1"/>
    <col min="2055" max="2055" width="6.140625" customWidth="1"/>
    <col min="2056" max="2056" width="7.140625" customWidth="1"/>
    <col min="2057" max="2057" width="6.42578125" customWidth="1"/>
    <col min="2058" max="2058" width="7" customWidth="1"/>
    <col min="2059" max="2059" width="6.42578125" customWidth="1"/>
    <col min="2060" max="2060" width="8.42578125" customWidth="1"/>
    <col min="2061" max="2061" width="7.42578125" customWidth="1"/>
    <col min="2062" max="2062" width="6.42578125" customWidth="1"/>
    <col min="2063" max="2064" width="8.7109375" customWidth="1"/>
    <col min="2305" max="2305" width="4.85546875" customWidth="1"/>
    <col min="2306" max="2306" width="30.7109375" customWidth="1"/>
    <col min="2307" max="2307" width="9.42578125" customWidth="1"/>
    <col min="2308" max="2308" width="7.28515625" customWidth="1"/>
    <col min="2309" max="2309" width="5.85546875" customWidth="1"/>
    <col min="2310" max="2310" width="7.140625" customWidth="1"/>
    <col min="2311" max="2311" width="6.140625" customWidth="1"/>
    <col min="2312" max="2312" width="7.140625" customWidth="1"/>
    <col min="2313" max="2313" width="6.42578125" customWidth="1"/>
    <col min="2314" max="2314" width="7" customWidth="1"/>
    <col min="2315" max="2315" width="6.42578125" customWidth="1"/>
    <col min="2316" max="2316" width="8.42578125" customWidth="1"/>
    <col min="2317" max="2317" width="7.42578125" customWidth="1"/>
    <col min="2318" max="2318" width="6.42578125" customWidth="1"/>
    <col min="2319" max="2320" width="8.7109375" customWidth="1"/>
    <col min="2561" max="2561" width="4.85546875" customWidth="1"/>
    <col min="2562" max="2562" width="30.7109375" customWidth="1"/>
    <col min="2563" max="2563" width="9.42578125" customWidth="1"/>
    <col min="2564" max="2564" width="7.28515625" customWidth="1"/>
    <col min="2565" max="2565" width="5.85546875" customWidth="1"/>
    <col min="2566" max="2566" width="7.140625" customWidth="1"/>
    <col min="2567" max="2567" width="6.140625" customWidth="1"/>
    <col min="2568" max="2568" width="7.140625" customWidth="1"/>
    <col min="2569" max="2569" width="6.42578125" customWidth="1"/>
    <col min="2570" max="2570" width="7" customWidth="1"/>
    <col min="2571" max="2571" width="6.42578125" customWidth="1"/>
    <col min="2572" max="2572" width="8.42578125" customWidth="1"/>
    <col min="2573" max="2573" width="7.42578125" customWidth="1"/>
    <col min="2574" max="2574" width="6.42578125" customWidth="1"/>
    <col min="2575" max="2576" width="8.7109375" customWidth="1"/>
    <col min="2817" max="2817" width="4.85546875" customWidth="1"/>
    <col min="2818" max="2818" width="30.7109375" customWidth="1"/>
    <col min="2819" max="2819" width="9.42578125" customWidth="1"/>
    <col min="2820" max="2820" width="7.28515625" customWidth="1"/>
    <col min="2821" max="2821" width="5.85546875" customWidth="1"/>
    <col min="2822" max="2822" width="7.140625" customWidth="1"/>
    <col min="2823" max="2823" width="6.140625" customWidth="1"/>
    <col min="2824" max="2824" width="7.140625" customWidth="1"/>
    <col min="2825" max="2825" width="6.42578125" customWidth="1"/>
    <col min="2826" max="2826" width="7" customWidth="1"/>
    <col min="2827" max="2827" width="6.42578125" customWidth="1"/>
    <col min="2828" max="2828" width="8.42578125" customWidth="1"/>
    <col min="2829" max="2829" width="7.42578125" customWidth="1"/>
    <col min="2830" max="2830" width="6.42578125" customWidth="1"/>
    <col min="2831" max="2832" width="8.7109375" customWidth="1"/>
    <col min="3073" max="3073" width="4.85546875" customWidth="1"/>
    <col min="3074" max="3074" width="30.7109375" customWidth="1"/>
    <col min="3075" max="3075" width="9.42578125" customWidth="1"/>
    <col min="3076" max="3076" width="7.28515625" customWidth="1"/>
    <col min="3077" max="3077" width="5.85546875" customWidth="1"/>
    <col min="3078" max="3078" width="7.140625" customWidth="1"/>
    <col min="3079" max="3079" width="6.140625" customWidth="1"/>
    <col min="3080" max="3080" width="7.140625" customWidth="1"/>
    <col min="3081" max="3081" width="6.42578125" customWidth="1"/>
    <col min="3082" max="3082" width="7" customWidth="1"/>
    <col min="3083" max="3083" width="6.42578125" customWidth="1"/>
    <col min="3084" max="3084" width="8.42578125" customWidth="1"/>
    <col min="3085" max="3085" width="7.42578125" customWidth="1"/>
    <col min="3086" max="3086" width="6.42578125" customWidth="1"/>
    <col min="3087" max="3088" width="8.7109375" customWidth="1"/>
    <col min="3329" max="3329" width="4.85546875" customWidth="1"/>
    <col min="3330" max="3330" width="30.7109375" customWidth="1"/>
    <col min="3331" max="3331" width="9.42578125" customWidth="1"/>
    <col min="3332" max="3332" width="7.28515625" customWidth="1"/>
    <col min="3333" max="3333" width="5.85546875" customWidth="1"/>
    <col min="3334" max="3334" width="7.140625" customWidth="1"/>
    <col min="3335" max="3335" width="6.140625" customWidth="1"/>
    <col min="3336" max="3336" width="7.140625" customWidth="1"/>
    <col min="3337" max="3337" width="6.42578125" customWidth="1"/>
    <col min="3338" max="3338" width="7" customWidth="1"/>
    <col min="3339" max="3339" width="6.42578125" customWidth="1"/>
    <col min="3340" max="3340" width="8.42578125" customWidth="1"/>
    <col min="3341" max="3341" width="7.42578125" customWidth="1"/>
    <col min="3342" max="3342" width="6.42578125" customWidth="1"/>
    <col min="3343" max="3344" width="8.7109375" customWidth="1"/>
    <col min="3585" max="3585" width="4.85546875" customWidth="1"/>
    <col min="3586" max="3586" width="30.7109375" customWidth="1"/>
    <col min="3587" max="3587" width="9.42578125" customWidth="1"/>
    <col min="3588" max="3588" width="7.28515625" customWidth="1"/>
    <col min="3589" max="3589" width="5.85546875" customWidth="1"/>
    <col min="3590" max="3590" width="7.140625" customWidth="1"/>
    <col min="3591" max="3591" width="6.140625" customWidth="1"/>
    <col min="3592" max="3592" width="7.140625" customWidth="1"/>
    <col min="3593" max="3593" width="6.42578125" customWidth="1"/>
    <col min="3594" max="3594" width="7" customWidth="1"/>
    <col min="3595" max="3595" width="6.42578125" customWidth="1"/>
    <col min="3596" max="3596" width="8.42578125" customWidth="1"/>
    <col min="3597" max="3597" width="7.42578125" customWidth="1"/>
    <col min="3598" max="3598" width="6.42578125" customWidth="1"/>
    <col min="3599" max="3600" width="8.7109375" customWidth="1"/>
    <col min="3841" max="3841" width="4.85546875" customWidth="1"/>
    <col min="3842" max="3842" width="30.7109375" customWidth="1"/>
    <col min="3843" max="3843" width="9.42578125" customWidth="1"/>
    <col min="3844" max="3844" width="7.28515625" customWidth="1"/>
    <col min="3845" max="3845" width="5.85546875" customWidth="1"/>
    <col min="3846" max="3846" width="7.140625" customWidth="1"/>
    <col min="3847" max="3847" width="6.140625" customWidth="1"/>
    <col min="3848" max="3848" width="7.140625" customWidth="1"/>
    <col min="3849" max="3849" width="6.42578125" customWidth="1"/>
    <col min="3850" max="3850" width="7" customWidth="1"/>
    <col min="3851" max="3851" width="6.42578125" customWidth="1"/>
    <col min="3852" max="3852" width="8.42578125" customWidth="1"/>
    <col min="3853" max="3853" width="7.42578125" customWidth="1"/>
    <col min="3854" max="3854" width="6.42578125" customWidth="1"/>
    <col min="3855" max="3856" width="8.7109375" customWidth="1"/>
    <col min="4097" max="4097" width="4.85546875" customWidth="1"/>
    <col min="4098" max="4098" width="30.7109375" customWidth="1"/>
    <col min="4099" max="4099" width="9.42578125" customWidth="1"/>
    <col min="4100" max="4100" width="7.28515625" customWidth="1"/>
    <col min="4101" max="4101" width="5.85546875" customWidth="1"/>
    <col min="4102" max="4102" width="7.140625" customWidth="1"/>
    <col min="4103" max="4103" width="6.140625" customWidth="1"/>
    <col min="4104" max="4104" width="7.140625" customWidth="1"/>
    <col min="4105" max="4105" width="6.42578125" customWidth="1"/>
    <col min="4106" max="4106" width="7" customWidth="1"/>
    <col min="4107" max="4107" width="6.42578125" customWidth="1"/>
    <col min="4108" max="4108" width="8.42578125" customWidth="1"/>
    <col min="4109" max="4109" width="7.42578125" customWidth="1"/>
    <col min="4110" max="4110" width="6.42578125" customWidth="1"/>
    <col min="4111" max="4112" width="8.7109375" customWidth="1"/>
    <col min="4353" max="4353" width="4.85546875" customWidth="1"/>
    <col min="4354" max="4354" width="30.7109375" customWidth="1"/>
    <col min="4355" max="4355" width="9.42578125" customWidth="1"/>
    <col min="4356" max="4356" width="7.28515625" customWidth="1"/>
    <col min="4357" max="4357" width="5.85546875" customWidth="1"/>
    <col min="4358" max="4358" width="7.140625" customWidth="1"/>
    <col min="4359" max="4359" width="6.140625" customWidth="1"/>
    <col min="4360" max="4360" width="7.140625" customWidth="1"/>
    <col min="4361" max="4361" width="6.42578125" customWidth="1"/>
    <col min="4362" max="4362" width="7" customWidth="1"/>
    <col min="4363" max="4363" width="6.42578125" customWidth="1"/>
    <col min="4364" max="4364" width="8.42578125" customWidth="1"/>
    <col min="4365" max="4365" width="7.42578125" customWidth="1"/>
    <col min="4366" max="4366" width="6.42578125" customWidth="1"/>
    <col min="4367" max="4368" width="8.7109375" customWidth="1"/>
    <col min="4609" max="4609" width="4.85546875" customWidth="1"/>
    <col min="4610" max="4610" width="30.7109375" customWidth="1"/>
    <col min="4611" max="4611" width="9.42578125" customWidth="1"/>
    <col min="4612" max="4612" width="7.28515625" customWidth="1"/>
    <col min="4613" max="4613" width="5.85546875" customWidth="1"/>
    <col min="4614" max="4614" width="7.140625" customWidth="1"/>
    <col min="4615" max="4615" width="6.140625" customWidth="1"/>
    <col min="4616" max="4616" width="7.140625" customWidth="1"/>
    <col min="4617" max="4617" width="6.42578125" customWidth="1"/>
    <col min="4618" max="4618" width="7" customWidth="1"/>
    <col min="4619" max="4619" width="6.42578125" customWidth="1"/>
    <col min="4620" max="4620" width="8.42578125" customWidth="1"/>
    <col min="4621" max="4621" width="7.42578125" customWidth="1"/>
    <col min="4622" max="4622" width="6.42578125" customWidth="1"/>
    <col min="4623" max="4624" width="8.7109375" customWidth="1"/>
    <col min="4865" max="4865" width="4.85546875" customWidth="1"/>
    <col min="4866" max="4866" width="30.7109375" customWidth="1"/>
    <col min="4867" max="4867" width="9.42578125" customWidth="1"/>
    <col min="4868" max="4868" width="7.28515625" customWidth="1"/>
    <col min="4869" max="4869" width="5.85546875" customWidth="1"/>
    <col min="4870" max="4870" width="7.140625" customWidth="1"/>
    <col min="4871" max="4871" width="6.140625" customWidth="1"/>
    <col min="4872" max="4872" width="7.140625" customWidth="1"/>
    <col min="4873" max="4873" width="6.42578125" customWidth="1"/>
    <col min="4874" max="4874" width="7" customWidth="1"/>
    <col min="4875" max="4875" width="6.42578125" customWidth="1"/>
    <col min="4876" max="4876" width="8.42578125" customWidth="1"/>
    <col min="4877" max="4877" width="7.42578125" customWidth="1"/>
    <col min="4878" max="4878" width="6.42578125" customWidth="1"/>
    <col min="4879" max="4880" width="8.7109375" customWidth="1"/>
    <col min="5121" max="5121" width="4.85546875" customWidth="1"/>
    <col min="5122" max="5122" width="30.7109375" customWidth="1"/>
    <col min="5123" max="5123" width="9.42578125" customWidth="1"/>
    <col min="5124" max="5124" width="7.28515625" customWidth="1"/>
    <col min="5125" max="5125" width="5.85546875" customWidth="1"/>
    <col min="5126" max="5126" width="7.140625" customWidth="1"/>
    <col min="5127" max="5127" width="6.140625" customWidth="1"/>
    <col min="5128" max="5128" width="7.140625" customWidth="1"/>
    <col min="5129" max="5129" width="6.42578125" customWidth="1"/>
    <col min="5130" max="5130" width="7" customWidth="1"/>
    <col min="5131" max="5131" width="6.42578125" customWidth="1"/>
    <col min="5132" max="5132" width="8.42578125" customWidth="1"/>
    <col min="5133" max="5133" width="7.42578125" customWidth="1"/>
    <col min="5134" max="5134" width="6.42578125" customWidth="1"/>
    <col min="5135" max="5136" width="8.7109375" customWidth="1"/>
    <col min="5377" max="5377" width="4.85546875" customWidth="1"/>
    <col min="5378" max="5378" width="30.7109375" customWidth="1"/>
    <col min="5379" max="5379" width="9.42578125" customWidth="1"/>
    <col min="5380" max="5380" width="7.28515625" customWidth="1"/>
    <col min="5381" max="5381" width="5.85546875" customWidth="1"/>
    <col min="5382" max="5382" width="7.140625" customWidth="1"/>
    <col min="5383" max="5383" width="6.140625" customWidth="1"/>
    <col min="5384" max="5384" width="7.140625" customWidth="1"/>
    <col min="5385" max="5385" width="6.42578125" customWidth="1"/>
    <col min="5386" max="5386" width="7" customWidth="1"/>
    <col min="5387" max="5387" width="6.42578125" customWidth="1"/>
    <col min="5388" max="5388" width="8.42578125" customWidth="1"/>
    <col min="5389" max="5389" width="7.42578125" customWidth="1"/>
    <col min="5390" max="5390" width="6.42578125" customWidth="1"/>
    <col min="5391" max="5392" width="8.7109375" customWidth="1"/>
    <col min="5633" max="5633" width="4.85546875" customWidth="1"/>
    <col min="5634" max="5634" width="30.7109375" customWidth="1"/>
    <col min="5635" max="5635" width="9.42578125" customWidth="1"/>
    <col min="5636" max="5636" width="7.28515625" customWidth="1"/>
    <col min="5637" max="5637" width="5.85546875" customWidth="1"/>
    <col min="5638" max="5638" width="7.140625" customWidth="1"/>
    <col min="5639" max="5639" width="6.140625" customWidth="1"/>
    <col min="5640" max="5640" width="7.140625" customWidth="1"/>
    <col min="5641" max="5641" width="6.42578125" customWidth="1"/>
    <col min="5642" max="5642" width="7" customWidth="1"/>
    <col min="5643" max="5643" width="6.42578125" customWidth="1"/>
    <col min="5644" max="5644" width="8.42578125" customWidth="1"/>
    <col min="5645" max="5645" width="7.42578125" customWidth="1"/>
    <col min="5646" max="5646" width="6.42578125" customWidth="1"/>
    <col min="5647" max="5648" width="8.7109375" customWidth="1"/>
    <col min="5889" max="5889" width="4.85546875" customWidth="1"/>
    <col min="5890" max="5890" width="30.7109375" customWidth="1"/>
    <col min="5891" max="5891" width="9.42578125" customWidth="1"/>
    <col min="5892" max="5892" width="7.28515625" customWidth="1"/>
    <col min="5893" max="5893" width="5.85546875" customWidth="1"/>
    <col min="5894" max="5894" width="7.140625" customWidth="1"/>
    <col min="5895" max="5895" width="6.140625" customWidth="1"/>
    <col min="5896" max="5896" width="7.140625" customWidth="1"/>
    <col min="5897" max="5897" width="6.42578125" customWidth="1"/>
    <col min="5898" max="5898" width="7" customWidth="1"/>
    <col min="5899" max="5899" width="6.42578125" customWidth="1"/>
    <col min="5900" max="5900" width="8.42578125" customWidth="1"/>
    <col min="5901" max="5901" width="7.42578125" customWidth="1"/>
    <col min="5902" max="5902" width="6.42578125" customWidth="1"/>
    <col min="5903" max="5904" width="8.7109375" customWidth="1"/>
    <col min="6145" max="6145" width="4.85546875" customWidth="1"/>
    <col min="6146" max="6146" width="30.7109375" customWidth="1"/>
    <col min="6147" max="6147" width="9.42578125" customWidth="1"/>
    <col min="6148" max="6148" width="7.28515625" customWidth="1"/>
    <col min="6149" max="6149" width="5.85546875" customWidth="1"/>
    <col min="6150" max="6150" width="7.140625" customWidth="1"/>
    <col min="6151" max="6151" width="6.140625" customWidth="1"/>
    <col min="6152" max="6152" width="7.140625" customWidth="1"/>
    <col min="6153" max="6153" width="6.42578125" customWidth="1"/>
    <col min="6154" max="6154" width="7" customWidth="1"/>
    <col min="6155" max="6155" width="6.42578125" customWidth="1"/>
    <col min="6156" max="6156" width="8.42578125" customWidth="1"/>
    <col min="6157" max="6157" width="7.42578125" customWidth="1"/>
    <col min="6158" max="6158" width="6.42578125" customWidth="1"/>
    <col min="6159" max="6160" width="8.7109375" customWidth="1"/>
    <col min="6401" max="6401" width="4.85546875" customWidth="1"/>
    <col min="6402" max="6402" width="30.7109375" customWidth="1"/>
    <col min="6403" max="6403" width="9.42578125" customWidth="1"/>
    <col min="6404" max="6404" width="7.28515625" customWidth="1"/>
    <col min="6405" max="6405" width="5.85546875" customWidth="1"/>
    <col min="6406" max="6406" width="7.140625" customWidth="1"/>
    <col min="6407" max="6407" width="6.140625" customWidth="1"/>
    <col min="6408" max="6408" width="7.140625" customWidth="1"/>
    <col min="6409" max="6409" width="6.42578125" customWidth="1"/>
    <col min="6410" max="6410" width="7" customWidth="1"/>
    <col min="6411" max="6411" width="6.42578125" customWidth="1"/>
    <col min="6412" max="6412" width="8.42578125" customWidth="1"/>
    <col min="6413" max="6413" width="7.42578125" customWidth="1"/>
    <col min="6414" max="6414" width="6.42578125" customWidth="1"/>
    <col min="6415" max="6416" width="8.7109375" customWidth="1"/>
    <col min="6657" max="6657" width="4.85546875" customWidth="1"/>
    <col min="6658" max="6658" width="30.7109375" customWidth="1"/>
    <col min="6659" max="6659" width="9.42578125" customWidth="1"/>
    <col min="6660" max="6660" width="7.28515625" customWidth="1"/>
    <col min="6661" max="6661" width="5.85546875" customWidth="1"/>
    <col min="6662" max="6662" width="7.140625" customWidth="1"/>
    <col min="6663" max="6663" width="6.140625" customWidth="1"/>
    <col min="6664" max="6664" width="7.140625" customWidth="1"/>
    <col min="6665" max="6665" width="6.42578125" customWidth="1"/>
    <col min="6666" max="6666" width="7" customWidth="1"/>
    <col min="6667" max="6667" width="6.42578125" customWidth="1"/>
    <col min="6668" max="6668" width="8.42578125" customWidth="1"/>
    <col min="6669" max="6669" width="7.42578125" customWidth="1"/>
    <col min="6670" max="6670" width="6.42578125" customWidth="1"/>
    <col min="6671" max="6672" width="8.7109375" customWidth="1"/>
    <col min="6913" max="6913" width="4.85546875" customWidth="1"/>
    <col min="6914" max="6914" width="30.7109375" customWidth="1"/>
    <col min="6915" max="6915" width="9.42578125" customWidth="1"/>
    <col min="6916" max="6916" width="7.28515625" customWidth="1"/>
    <col min="6917" max="6917" width="5.85546875" customWidth="1"/>
    <col min="6918" max="6918" width="7.140625" customWidth="1"/>
    <col min="6919" max="6919" width="6.140625" customWidth="1"/>
    <col min="6920" max="6920" width="7.140625" customWidth="1"/>
    <col min="6921" max="6921" width="6.42578125" customWidth="1"/>
    <col min="6922" max="6922" width="7" customWidth="1"/>
    <col min="6923" max="6923" width="6.42578125" customWidth="1"/>
    <col min="6924" max="6924" width="8.42578125" customWidth="1"/>
    <col min="6925" max="6925" width="7.42578125" customWidth="1"/>
    <col min="6926" max="6926" width="6.42578125" customWidth="1"/>
    <col min="6927" max="6928" width="8.7109375" customWidth="1"/>
    <col min="7169" max="7169" width="4.85546875" customWidth="1"/>
    <col min="7170" max="7170" width="30.7109375" customWidth="1"/>
    <col min="7171" max="7171" width="9.42578125" customWidth="1"/>
    <col min="7172" max="7172" width="7.28515625" customWidth="1"/>
    <col min="7173" max="7173" width="5.85546875" customWidth="1"/>
    <col min="7174" max="7174" width="7.140625" customWidth="1"/>
    <col min="7175" max="7175" width="6.140625" customWidth="1"/>
    <col min="7176" max="7176" width="7.140625" customWidth="1"/>
    <col min="7177" max="7177" width="6.42578125" customWidth="1"/>
    <col min="7178" max="7178" width="7" customWidth="1"/>
    <col min="7179" max="7179" width="6.42578125" customWidth="1"/>
    <col min="7180" max="7180" width="8.42578125" customWidth="1"/>
    <col min="7181" max="7181" width="7.42578125" customWidth="1"/>
    <col min="7182" max="7182" width="6.42578125" customWidth="1"/>
    <col min="7183" max="7184" width="8.7109375" customWidth="1"/>
    <col min="7425" max="7425" width="4.85546875" customWidth="1"/>
    <col min="7426" max="7426" width="30.7109375" customWidth="1"/>
    <col min="7427" max="7427" width="9.42578125" customWidth="1"/>
    <col min="7428" max="7428" width="7.28515625" customWidth="1"/>
    <col min="7429" max="7429" width="5.85546875" customWidth="1"/>
    <col min="7430" max="7430" width="7.140625" customWidth="1"/>
    <col min="7431" max="7431" width="6.140625" customWidth="1"/>
    <col min="7432" max="7432" width="7.140625" customWidth="1"/>
    <col min="7433" max="7433" width="6.42578125" customWidth="1"/>
    <col min="7434" max="7434" width="7" customWidth="1"/>
    <col min="7435" max="7435" width="6.42578125" customWidth="1"/>
    <col min="7436" max="7436" width="8.42578125" customWidth="1"/>
    <col min="7437" max="7437" width="7.42578125" customWidth="1"/>
    <col min="7438" max="7438" width="6.42578125" customWidth="1"/>
    <col min="7439" max="7440" width="8.7109375" customWidth="1"/>
    <col min="7681" max="7681" width="4.85546875" customWidth="1"/>
    <col min="7682" max="7682" width="30.7109375" customWidth="1"/>
    <col min="7683" max="7683" width="9.42578125" customWidth="1"/>
    <col min="7684" max="7684" width="7.28515625" customWidth="1"/>
    <col min="7685" max="7685" width="5.85546875" customWidth="1"/>
    <col min="7686" max="7686" width="7.140625" customWidth="1"/>
    <col min="7687" max="7687" width="6.140625" customWidth="1"/>
    <col min="7688" max="7688" width="7.140625" customWidth="1"/>
    <col min="7689" max="7689" width="6.42578125" customWidth="1"/>
    <col min="7690" max="7690" width="7" customWidth="1"/>
    <col min="7691" max="7691" width="6.42578125" customWidth="1"/>
    <col min="7692" max="7692" width="8.42578125" customWidth="1"/>
    <col min="7693" max="7693" width="7.42578125" customWidth="1"/>
    <col min="7694" max="7694" width="6.42578125" customWidth="1"/>
    <col min="7695" max="7696" width="8.7109375" customWidth="1"/>
    <col min="7937" max="7937" width="4.85546875" customWidth="1"/>
    <col min="7938" max="7938" width="30.7109375" customWidth="1"/>
    <col min="7939" max="7939" width="9.42578125" customWidth="1"/>
    <col min="7940" max="7940" width="7.28515625" customWidth="1"/>
    <col min="7941" max="7941" width="5.85546875" customWidth="1"/>
    <col min="7942" max="7942" width="7.140625" customWidth="1"/>
    <col min="7943" max="7943" width="6.140625" customWidth="1"/>
    <col min="7944" max="7944" width="7.140625" customWidth="1"/>
    <col min="7945" max="7945" width="6.42578125" customWidth="1"/>
    <col min="7946" max="7946" width="7" customWidth="1"/>
    <col min="7947" max="7947" width="6.42578125" customWidth="1"/>
    <col min="7948" max="7948" width="8.42578125" customWidth="1"/>
    <col min="7949" max="7949" width="7.42578125" customWidth="1"/>
    <col min="7950" max="7950" width="6.42578125" customWidth="1"/>
    <col min="7951" max="7952" width="8.7109375" customWidth="1"/>
    <col min="8193" max="8193" width="4.85546875" customWidth="1"/>
    <col min="8194" max="8194" width="30.7109375" customWidth="1"/>
    <col min="8195" max="8195" width="9.42578125" customWidth="1"/>
    <col min="8196" max="8196" width="7.28515625" customWidth="1"/>
    <col min="8197" max="8197" width="5.85546875" customWidth="1"/>
    <col min="8198" max="8198" width="7.140625" customWidth="1"/>
    <col min="8199" max="8199" width="6.140625" customWidth="1"/>
    <col min="8200" max="8200" width="7.140625" customWidth="1"/>
    <col min="8201" max="8201" width="6.42578125" customWidth="1"/>
    <col min="8202" max="8202" width="7" customWidth="1"/>
    <col min="8203" max="8203" width="6.42578125" customWidth="1"/>
    <col min="8204" max="8204" width="8.42578125" customWidth="1"/>
    <col min="8205" max="8205" width="7.42578125" customWidth="1"/>
    <col min="8206" max="8206" width="6.42578125" customWidth="1"/>
    <col min="8207" max="8208" width="8.7109375" customWidth="1"/>
    <col min="8449" max="8449" width="4.85546875" customWidth="1"/>
    <col min="8450" max="8450" width="30.7109375" customWidth="1"/>
    <col min="8451" max="8451" width="9.42578125" customWidth="1"/>
    <col min="8452" max="8452" width="7.28515625" customWidth="1"/>
    <col min="8453" max="8453" width="5.85546875" customWidth="1"/>
    <col min="8454" max="8454" width="7.140625" customWidth="1"/>
    <col min="8455" max="8455" width="6.140625" customWidth="1"/>
    <col min="8456" max="8456" width="7.140625" customWidth="1"/>
    <col min="8457" max="8457" width="6.42578125" customWidth="1"/>
    <col min="8458" max="8458" width="7" customWidth="1"/>
    <col min="8459" max="8459" width="6.42578125" customWidth="1"/>
    <col min="8460" max="8460" width="8.42578125" customWidth="1"/>
    <col min="8461" max="8461" width="7.42578125" customWidth="1"/>
    <col min="8462" max="8462" width="6.42578125" customWidth="1"/>
    <col min="8463" max="8464" width="8.7109375" customWidth="1"/>
    <col min="8705" max="8705" width="4.85546875" customWidth="1"/>
    <col min="8706" max="8706" width="30.7109375" customWidth="1"/>
    <col min="8707" max="8707" width="9.42578125" customWidth="1"/>
    <col min="8708" max="8708" width="7.28515625" customWidth="1"/>
    <col min="8709" max="8709" width="5.85546875" customWidth="1"/>
    <col min="8710" max="8710" width="7.140625" customWidth="1"/>
    <col min="8711" max="8711" width="6.140625" customWidth="1"/>
    <col min="8712" max="8712" width="7.140625" customWidth="1"/>
    <col min="8713" max="8713" width="6.42578125" customWidth="1"/>
    <col min="8714" max="8714" width="7" customWidth="1"/>
    <col min="8715" max="8715" width="6.42578125" customWidth="1"/>
    <col min="8716" max="8716" width="8.42578125" customWidth="1"/>
    <col min="8717" max="8717" width="7.42578125" customWidth="1"/>
    <col min="8718" max="8718" width="6.42578125" customWidth="1"/>
    <col min="8719" max="8720" width="8.7109375" customWidth="1"/>
    <col min="8961" max="8961" width="4.85546875" customWidth="1"/>
    <col min="8962" max="8962" width="30.7109375" customWidth="1"/>
    <col min="8963" max="8963" width="9.42578125" customWidth="1"/>
    <col min="8964" max="8964" width="7.28515625" customWidth="1"/>
    <col min="8965" max="8965" width="5.85546875" customWidth="1"/>
    <col min="8966" max="8966" width="7.140625" customWidth="1"/>
    <col min="8967" max="8967" width="6.140625" customWidth="1"/>
    <col min="8968" max="8968" width="7.140625" customWidth="1"/>
    <col min="8969" max="8969" width="6.42578125" customWidth="1"/>
    <col min="8970" max="8970" width="7" customWidth="1"/>
    <col min="8971" max="8971" width="6.42578125" customWidth="1"/>
    <col min="8972" max="8972" width="8.42578125" customWidth="1"/>
    <col min="8973" max="8973" width="7.42578125" customWidth="1"/>
    <col min="8974" max="8974" width="6.42578125" customWidth="1"/>
    <col min="8975" max="8976" width="8.7109375" customWidth="1"/>
    <col min="9217" max="9217" width="4.85546875" customWidth="1"/>
    <col min="9218" max="9218" width="30.7109375" customWidth="1"/>
    <col min="9219" max="9219" width="9.42578125" customWidth="1"/>
    <col min="9220" max="9220" width="7.28515625" customWidth="1"/>
    <col min="9221" max="9221" width="5.85546875" customWidth="1"/>
    <col min="9222" max="9222" width="7.140625" customWidth="1"/>
    <col min="9223" max="9223" width="6.140625" customWidth="1"/>
    <col min="9224" max="9224" width="7.140625" customWidth="1"/>
    <col min="9225" max="9225" width="6.42578125" customWidth="1"/>
    <col min="9226" max="9226" width="7" customWidth="1"/>
    <col min="9227" max="9227" width="6.42578125" customWidth="1"/>
    <col min="9228" max="9228" width="8.42578125" customWidth="1"/>
    <col min="9229" max="9229" width="7.42578125" customWidth="1"/>
    <col min="9230" max="9230" width="6.42578125" customWidth="1"/>
    <col min="9231" max="9232" width="8.7109375" customWidth="1"/>
    <col min="9473" max="9473" width="4.85546875" customWidth="1"/>
    <col min="9474" max="9474" width="30.7109375" customWidth="1"/>
    <col min="9475" max="9475" width="9.42578125" customWidth="1"/>
    <col min="9476" max="9476" width="7.28515625" customWidth="1"/>
    <col min="9477" max="9477" width="5.85546875" customWidth="1"/>
    <col min="9478" max="9478" width="7.140625" customWidth="1"/>
    <col min="9479" max="9479" width="6.140625" customWidth="1"/>
    <col min="9480" max="9480" width="7.140625" customWidth="1"/>
    <col min="9481" max="9481" width="6.42578125" customWidth="1"/>
    <col min="9482" max="9482" width="7" customWidth="1"/>
    <col min="9483" max="9483" width="6.42578125" customWidth="1"/>
    <col min="9484" max="9484" width="8.42578125" customWidth="1"/>
    <col min="9485" max="9485" width="7.42578125" customWidth="1"/>
    <col min="9486" max="9486" width="6.42578125" customWidth="1"/>
    <col min="9487" max="9488" width="8.7109375" customWidth="1"/>
    <col min="9729" max="9729" width="4.85546875" customWidth="1"/>
    <col min="9730" max="9730" width="30.7109375" customWidth="1"/>
    <col min="9731" max="9731" width="9.42578125" customWidth="1"/>
    <col min="9732" max="9732" width="7.28515625" customWidth="1"/>
    <col min="9733" max="9733" width="5.85546875" customWidth="1"/>
    <col min="9734" max="9734" width="7.140625" customWidth="1"/>
    <col min="9735" max="9735" width="6.140625" customWidth="1"/>
    <col min="9736" max="9736" width="7.140625" customWidth="1"/>
    <col min="9737" max="9737" width="6.42578125" customWidth="1"/>
    <col min="9738" max="9738" width="7" customWidth="1"/>
    <col min="9739" max="9739" width="6.42578125" customWidth="1"/>
    <col min="9740" max="9740" width="8.42578125" customWidth="1"/>
    <col min="9741" max="9741" width="7.42578125" customWidth="1"/>
    <col min="9742" max="9742" width="6.42578125" customWidth="1"/>
    <col min="9743" max="9744" width="8.7109375" customWidth="1"/>
    <col min="9985" max="9985" width="4.85546875" customWidth="1"/>
    <col min="9986" max="9986" width="30.7109375" customWidth="1"/>
    <col min="9987" max="9987" width="9.42578125" customWidth="1"/>
    <col min="9988" max="9988" width="7.28515625" customWidth="1"/>
    <col min="9989" max="9989" width="5.85546875" customWidth="1"/>
    <col min="9990" max="9990" width="7.140625" customWidth="1"/>
    <col min="9991" max="9991" width="6.140625" customWidth="1"/>
    <col min="9992" max="9992" width="7.140625" customWidth="1"/>
    <col min="9993" max="9993" width="6.42578125" customWidth="1"/>
    <col min="9994" max="9994" width="7" customWidth="1"/>
    <col min="9995" max="9995" width="6.42578125" customWidth="1"/>
    <col min="9996" max="9996" width="8.42578125" customWidth="1"/>
    <col min="9997" max="9997" width="7.42578125" customWidth="1"/>
    <col min="9998" max="9998" width="6.42578125" customWidth="1"/>
    <col min="9999" max="10000" width="8.7109375" customWidth="1"/>
    <col min="10241" max="10241" width="4.85546875" customWidth="1"/>
    <col min="10242" max="10242" width="30.7109375" customWidth="1"/>
    <col min="10243" max="10243" width="9.42578125" customWidth="1"/>
    <col min="10244" max="10244" width="7.28515625" customWidth="1"/>
    <col min="10245" max="10245" width="5.85546875" customWidth="1"/>
    <col min="10246" max="10246" width="7.140625" customWidth="1"/>
    <col min="10247" max="10247" width="6.140625" customWidth="1"/>
    <col min="10248" max="10248" width="7.140625" customWidth="1"/>
    <col min="10249" max="10249" width="6.42578125" customWidth="1"/>
    <col min="10250" max="10250" width="7" customWidth="1"/>
    <col min="10251" max="10251" width="6.42578125" customWidth="1"/>
    <col min="10252" max="10252" width="8.42578125" customWidth="1"/>
    <col min="10253" max="10253" width="7.42578125" customWidth="1"/>
    <col min="10254" max="10254" width="6.42578125" customWidth="1"/>
    <col min="10255" max="10256" width="8.7109375" customWidth="1"/>
    <col min="10497" max="10497" width="4.85546875" customWidth="1"/>
    <col min="10498" max="10498" width="30.7109375" customWidth="1"/>
    <col min="10499" max="10499" width="9.42578125" customWidth="1"/>
    <col min="10500" max="10500" width="7.28515625" customWidth="1"/>
    <col min="10501" max="10501" width="5.85546875" customWidth="1"/>
    <col min="10502" max="10502" width="7.140625" customWidth="1"/>
    <col min="10503" max="10503" width="6.140625" customWidth="1"/>
    <col min="10504" max="10504" width="7.140625" customWidth="1"/>
    <col min="10505" max="10505" width="6.42578125" customWidth="1"/>
    <col min="10506" max="10506" width="7" customWidth="1"/>
    <col min="10507" max="10507" width="6.42578125" customWidth="1"/>
    <col min="10508" max="10508" width="8.42578125" customWidth="1"/>
    <col min="10509" max="10509" width="7.42578125" customWidth="1"/>
    <col min="10510" max="10510" width="6.42578125" customWidth="1"/>
    <col min="10511" max="10512" width="8.7109375" customWidth="1"/>
    <col min="10753" max="10753" width="4.85546875" customWidth="1"/>
    <col min="10754" max="10754" width="30.7109375" customWidth="1"/>
    <col min="10755" max="10755" width="9.42578125" customWidth="1"/>
    <col min="10756" max="10756" width="7.28515625" customWidth="1"/>
    <col min="10757" max="10757" width="5.85546875" customWidth="1"/>
    <col min="10758" max="10758" width="7.140625" customWidth="1"/>
    <col min="10759" max="10759" width="6.140625" customWidth="1"/>
    <col min="10760" max="10760" width="7.140625" customWidth="1"/>
    <col min="10761" max="10761" width="6.42578125" customWidth="1"/>
    <col min="10762" max="10762" width="7" customWidth="1"/>
    <col min="10763" max="10763" width="6.42578125" customWidth="1"/>
    <col min="10764" max="10764" width="8.42578125" customWidth="1"/>
    <col min="10765" max="10765" width="7.42578125" customWidth="1"/>
    <col min="10766" max="10766" width="6.42578125" customWidth="1"/>
    <col min="10767" max="10768" width="8.7109375" customWidth="1"/>
    <col min="11009" max="11009" width="4.85546875" customWidth="1"/>
    <col min="11010" max="11010" width="30.7109375" customWidth="1"/>
    <col min="11011" max="11011" width="9.42578125" customWidth="1"/>
    <col min="11012" max="11012" width="7.28515625" customWidth="1"/>
    <col min="11013" max="11013" width="5.85546875" customWidth="1"/>
    <col min="11014" max="11014" width="7.140625" customWidth="1"/>
    <col min="11015" max="11015" width="6.140625" customWidth="1"/>
    <col min="11016" max="11016" width="7.140625" customWidth="1"/>
    <col min="11017" max="11017" width="6.42578125" customWidth="1"/>
    <col min="11018" max="11018" width="7" customWidth="1"/>
    <col min="11019" max="11019" width="6.42578125" customWidth="1"/>
    <col min="11020" max="11020" width="8.42578125" customWidth="1"/>
    <col min="11021" max="11021" width="7.42578125" customWidth="1"/>
    <col min="11022" max="11022" width="6.42578125" customWidth="1"/>
    <col min="11023" max="11024" width="8.7109375" customWidth="1"/>
    <col min="11265" max="11265" width="4.85546875" customWidth="1"/>
    <col min="11266" max="11266" width="30.7109375" customWidth="1"/>
    <col min="11267" max="11267" width="9.42578125" customWidth="1"/>
    <col min="11268" max="11268" width="7.28515625" customWidth="1"/>
    <col min="11269" max="11269" width="5.85546875" customWidth="1"/>
    <col min="11270" max="11270" width="7.140625" customWidth="1"/>
    <col min="11271" max="11271" width="6.140625" customWidth="1"/>
    <col min="11272" max="11272" width="7.140625" customWidth="1"/>
    <col min="11273" max="11273" width="6.42578125" customWidth="1"/>
    <col min="11274" max="11274" width="7" customWidth="1"/>
    <col min="11275" max="11275" width="6.42578125" customWidth="1"/>
    <col min="11276" max="11276" width="8.42578125" customWidth="1"/>
    <col min="11277" max="11277" width="7.42578125" customWidth="1"/>
    <col min="11278" max="11278" width="6.42578125" customWidth="1"/>
    <col min="11279" max="11280" width="8.7109375" customWidth="1"/>
    <col min="11521" max="11521" width="4.85546875" customWidth="1"/>
    <col min="11522" max="11522" width="30.7109375" customWidth="1"/>
    <col min="11523" max="11523" width="9.42578125" customWidth="1"/>
    <col min="11524" max="11524" width="7.28515625" customWidth="1"/>
    <col min="11525" max="11525" width="5.85546875" customWidth="1"/>
    <col min="11526" max="11526" width="7.140625" customWidth="1"/>
    <col min="11527" max="11527" width="6.140625" customWidth="1"/>
    <col min="11528" max="11528" width="7.140625" customWidth="1"/>
    <col min="11529" max="11529" width="6.42578125" customWidth="1"/>
    <col min="11530" max="11530" width="7" customWidth="1"/>
    <col min="11531" max="11531" width="6.42578125" customWidth="1"/>
    <col min="11532" max="11532" width="8.42578125" customWidth="1"/>
    <col min="11533" max="11533" width="7.42578125" customWidth="1"/>
    <col min="11534" max="11534" width="6.42578125" customWidth="1"/>
    <col min="11535" max="11536" width="8.7109375" customWidth="1"/>
    <col min="11777" max="11777" width="4.85546875" customWidth="1"/>
    <col min="11778" max="11778" width="30.7109375" customWidth="1"/>
    <col min="11779" max="11779" width="9.42578125" customWidth="1"/>
    <col min="11780" max="11780" width="7.28515625" customWidth="1"/>
    <col min="11781" max="11781" width="5.85546875" customWidth="1"/>
    <col min="11782" max="11782" width="7.140625" customWidth="1"/>
    <col min="11783" max="11783" width="6.140625" customWidth="1"/>
    <col min="11784" max="11784" width="7.140625" customWidth="1"/>
    <col min="11785" max="11785" width="6.42578125" customWidth="1"/>
    <col min="11786" max="11786" width="7" customWidth="1"/>
    <col min="11787" max="11787" width="6.42578125" customWidth="1"/>
    <col min="11788" max="11788" width="8.42578125" customWidth="1"/>
    <col min="11789" max="11789" width="7.42578125" customWidth="1"/>
    <col min="11790" max="11790" width="6.42578125" customWidth="1"/>
    <col min="11791" max="11792" width="8.7109375" customWidth="1"/>
    <col min="12033" max="12033" width="4.85546875" customWidth="1"/>
    <col min="12034" max="12034" width="30.7109375" customWidth="1"/>
    <col min="12035" max="12035" width="9.42578125" customWidth="1"/>
    <col min="12036" max="12036" width="7.28515625" customWidth="1"/>
    <col min="12037" max="12037" width="5.85546875" customWidth="1"/>
    <col min="12038" max="12038" width="7.140625" customWidth="1"/>
    <col min="12039" max="12039" width="6.140625" customWidth="1"/>
    <col min="12040" max="12040" width="7.140625" customWidth="1"/>
    <col min="12041" max="12041" width="6.42578125" customWidth="1"/>
    <col min="12042" max="12042" width="7" customWidth="1"/>
    <col min="12043" max="12043" width="6.42578125" customWidth="1"/>
    <col min="12044" max="12044" width="8.42578125" customWidth="1"/>
    <col min="12045" max="12045" width="7.42578125" customWidth="1"/>
    <col min="12046" max="12046" width="6.42578125" customWidth="1"/>
    <col min="12047" max="12048" width="8.7109375" customWidth="1"/>
    <col min="12289" max="12289" width="4.85546875" customWidth="1"/>
    <col min="12290" max="12290" width="30.7109375" customWidth="1"/>
    <col min="12291" max="12291" width="9.42578125" customWidth="1"/>
    <col min="12292" max="12292" width="7.28515625" customWidth="1"/>
    <col min="12293" max="12293" width="5.85546875" customWidth="1"/>
    <col min="12294" max="12294" width="7.140625" customWidth="1"/>
    <col min="12295" max="12295" width="6.140625" customWidth="1"/>
    <col min="12296" max="12296" width="7.140625" customWidth="1"/>
    <col min="12297" max="12297" width="6.42578125" customWidth="1"/>
    <col min="12298" max="12298" width="7" customWidth="1"/>
    <col min="12299" max="12299" width="6.42578125" customWidth="1"/>
    <col min="12300" max="12300" width="8.42578125" customWidth="1"/>
    <col min="12301" max="12301" width="7.42578125" customWidth="1"/>
    <col min="12302" max="12302" width="6.42578125" customWidth="1"/>
    <col min="12303" max="12304" width="8.7109375" customWidth="1"/>
    <col min="12545" max="12545" width="4.85546875" customWidth="1"/>
    <col min="12546" max="12546" width="30.7109375" customWidth="1"/>
    <col min="12547" max="12547" width="9.42578125" customWidth="1"/>
    <col min="12548" max="12548" width="7.28515625" customWidth="1"/>
    <col min="12549" max="12549" width="5.85546875" customWidth="1"/>
    <col min="12550" max="12550" width="7.140625" customWidth="1"/>
    <col min="12551" max="12551" width="6.140625" customWidth="1"/>
    <col min="12552" max="12552" width="7.140625" customWidth="1"/>
    <col min="12553" max="12553" width="6.42578125" customWidth="1"/>
    <col min="12554" max="12554" width="7" customWidth="1"/>
    <col min="12555" max="12555" width="6.42578125" customWidth="1"/>
    <col min="12556" max="12556" width="8.42578125" customWidth="1"/>
    <col min="12557" max="12557" width="7.42578125" customWidth="1"/>
    <col min="12558" max="12558" width="6.42578125" customWidth="1"/>
    <col min="12559" max="12560" width="8.7109375" customWidth="1"/>
    <col min="12801" max="12801" width="4.85546875" customWidth="1"/>
    <col min="12802" max="12802" width="30.7109375" customWidth="1"/>
    <col min="12803" max="12803" width="9.42578125" customWidth="1"/>
    <col min="12804" max="12804" width="7.28515625" customWidth="1"/>
    <col min="12805" max="12805" width="5.85546875" customWidth="1"/>
    <col min="12806" max="12806" width="7.140625" customWidth="1"/>
    <col min="12807" max="12807" width="6.140625" customWidth="1"/>
    <col min="12808" max="12808" width="7.140625" customWidth="1"/>
    <col min="12809" max="12809" width="6.42578125" customWidth="1"/>
    <col min="12810" max="12810" width="7" customWidth="1"/>
    <col min="12811" max="12811" width="6.42578125" customWidth="1"/>
    <col min="12812" max="12812" width="8.42578125" customWidth="1"/>
    <col min="12813" max="12813" width="7.42578125" customWidth="1"/>
    <col min="12814" max="12814" width="6.42578125" customWidth="1"/>
    <col min="12815" max="12816" width="8.7109375" customWidth="1"/>
    <col min="13057" max="13057" width="4.85546875" customWidth="1"/>
    <col min="13058" max="13058" width="30.7109375" customWidth="1"/>
    <col min="13059" max="13059" width="9.42578125" customWidth="1"/>
    <col min="13060" max="13060" width="7.28515625" customWidth="1"/>
    <col min="13061" max="13061" width="5.85546875" customWidth="1"/>
    <col min="13062" max="13062" width="7.140625" customWidth="1"/>
    <col min="13063" max="13063" width="6.140625" customWidth="1"/>
    <col min="13064" max="13064" width="7.140625" customWidth="1"/>
    <col min="13065" max="13065" width="6.42578125" customWidth="1"/>
    <col min="13066" max="13066" width="7" customWidth="1"/>
    <col min="13067" max="13067" width="6.42578125" customWidth="1"/>
    <col min="13068" max="13068" width="8.42578125" customWidth="1"/>
    <col min="13069" max="13069" width="7.42578125" customWidth="1"/>
    <col min="13070" max="13070" width="6.42578125" customWidth="1"/>
    <col min="13071" max="13072" width="8.7109375" customWidth="1"/>
    <col min="13313" max="13313" width="4.85546875" customWidth="1"/>
    <col min="13314" max="13314" width="30.7109375" customWidth="1"/>
    <col min="13315" max="13315" width="9.42578125" customWidth="1"/>
    <col min="13316" max="13316" width="7.28515625" customWidth="1"/>
    <col min="13317" max="13317" width="5.85546875" customWidth="1"/>
    <col min="13318" max="13318" width="7.140625" customWidth="1"/>
    <col min="13319" max="13319" width="6.140625" customWidth="1"/>
    <col min="13320" max="13320" width="7.140625" customWidth="1"/>
    <col min="13321" max="13321" width="6.42578125" customWidth="1"/>
    <col min="13322" max="13322" width="7" customWidth="1"/>
    <col min="13323" max="13323" width="6.42578125" customWidth="1"/>
    <col min="13324" max="13324" width="8.42578125" customWidth="1"/>
    <col min="13325" max="13325" width="7.42578125" customWidth="1"/>
    <col min="13326" max="13326" width="6.42578125" customWidth="1"/>
    <col min="13327" max="13328" width="8.7109375" customWidth="1"/>
    <col min="13569" max="13569" width="4.85546875" customWidth="1"/>
    <col min="13570" max="13570" width="30.7109375" customWidth="1"/>
    <col min="13571" max="13571" width="9.42578125" customWidth="1"/>
    <col min="13572" max="13572" width="7.28515625" customWidth="1"/>
    <col min="13573" max="13573" width="5.85546875" customWidth="1"/>
    <col min="13574" max="13574" width="7.140625" customWidth="1"/>
    <col min="13575" max="13575" width="6.140625" customWidth="1"/>
    <col min="13576" max="13576" width="7.140625" customWidth="1"/>
    <col min="13577" max="13577" width="6.42578125" customWidth="1"/>
    <col min="13578" max="13578" width="7" customWidth="1"/>
    <col min="13579" max="13579" width="6.42578125" customWidth="1"/>
    <col min="13580" max="13580" width="8.42578125" customWidth="1"/>
    <col min="13581" max="13581" width="7.42578125" customWidth="1"/>
    <col min="13582" max="13582" width="6.42578125" customWidth="1"/>
    <col min="13583" max="13584" width="8.7109375" customWidth="1"/>
    <col min="13825" max="13825" width="4.85546875" customWidth="1"/>
    <col min="13826" max="13826" width="30.7109375" customWidth="1"/>
    <col min="13827" max="13827" width="9.42578125" customWidth="1"/>
    <col min="13828" max="13828" width="7.28515625" customWidth="1"/>
    <col min="13829" max="13829" width="5.85546875" customWidth="1"/>
    <col min="13830" max="13830" width="7.140625" customWidth="1"/>
    <col min="13831" max="13831" width="6.140625" customWidth="1"/>
    <col min="13832" max="13832" width="7.140625" customWidth="1"/>
    <col min="13833" max="13833" width="6.42578125" customWidth="1"/>
    <col min="13834" max="13834" width="7" customWidth="1"/>
    <col min="13835" max="13835" width="6.42578125" customWidth="1"/>
    <col min="13836" max="13836" width="8.42578125" customWidth="1"/>
    <col min="13837" max="13837" width="7.42578125" customWidth="1"/>
    <col min="13838" max="13838" width="6.42578125" customWidth="1"/>
    <col min="13839" max="13840" width="8.7109375" customWidth="1"/>
    <col min="14081" max="14081" width="4.85546875" customWidth="1"/>
    <col min="14082" max="14082" width="30.7109375" customWidth="1"/>
    <col min="14083" max="14083" width="9.42578125" customWidth="1"/>
    <col min="14084" max="14084" width="7.28515625" customWidth="1"/>
    <col min="14085" max="14085" width="5.85546875" customWidth="1"/>
    <col min="14086" max="14086" width="7.140625" customWidth="1"/>
    <col min="14087" max="14087" width="6.140625" customWidth="1"/>
    <col min="14088" max="14088" width="7.140625" customWidth="1"/>
    <col min="14089" max="14089" width="6.42578125" customWidth="1"/>
    <col min="14090" max="14090" width="7" customWidth="1"/>
    <col min="14091" max="14091" width="6.42578125" customWidth="1"/>
    <col min="14092" max="14092" width="8.42578125" customWidth="1"/>
    <col min="14093" max="14093" width="7.42578125" customWidth="1"/>
    <col min="14094" max="14094" width="6.42578125" customWidth="1"/>
    <col min="14095" max="14096" width="8.7109375" customWidth="1"/>
    <col min="14337" max="14337" width="4.85546875" customWidth="1"/>
    <col min="14338" max="14338" width="30.7109375" customWidth="1"/>
    <col min="14339" max="14339" width="9.42578125" customWidth="1"/>
    <col min="14340" max="14340" width="7.28515625" customWidth="1"/>
    <col min="14341" max="14341" width="5.85546875" customWidth="1"/>
    <col min="14342" max="14342" width="7.140625" customWidth="1"/>
    <col min="14343" max="14343" width="6.140625" customWidth="1"/>
    <col min="14344" max="14344" width="7.140625" customWidth="1"/>
    <col min="14345" max="14345" width="6.42578125" customWidth="1"/>
    <col min="14346" max="14346" width="7" customWidth="1"/>
    <col min="14347" max="14347" width="6.42578125" customWidth="1"/>
    <col min="14348" max="14348" width="8.42578125" customWidth="1"/>
    <col min="14349" max="14349" width="7.42578125" customWidth="1"/>
    <col min="14350" max="14350" width="6.42578125" customWidth="1"/>
    <col min="14351" max="14352" width="8.7109375" customWidth="1"/>
    <col min="14593" max="14593" width="4.85546875" customWidth="1"/>
    <col min="14594" max="14594" width="30.7109375" customWidth="1"/>
    <col min="14595" max="14595" width="9.42578125" customWidth="1"/>
    <col min="14596" max="14596" width="7.28515625" customWidth="1"/>
    <col min="14597" max="14597" width="5.85546875" customWidth="1"/>
    <col min="14598" max="14598" width="7.140625" customWidth="1"/>
    <col min="14599" max="14599" width="6.140625" customWidth="1"/>
    <col min="14600" max="14600" width="7.140625" customWidth="1"/>
    <col min="14601" max="14601" width="6.42578125" customWidth="1"/>
    <col min="14602" max="14602" width="7" customWidth="1"/>
    <col min="14603" max="14603" width="6.42578125" customWidth="1"/>
    <col min="14604" max="14604" width="8.42578125" customWidth="1"/>
    <col min="14605" max="14605" width="7.42578125" customWidth="1"/>
    <col min="14606" max="14606" width="6.42578125" customWidth="1"/>
    <col min="14607" max="14608" width="8.7109375" customWidth="1"/>
    <col min="14849" max="14849" width="4.85546875" customWidth="1"/>
    <col min="14850" max="14850" width="30.7109375" customWidth="1"/>
    <col min="14851" max="14851" width="9.42578125" customWidth="1"/>
    <col min="14852" max="14852" width="7.28515625" customWidth="1"/>
    <col min="14853" max="14853" width="5.85546875" customWidth="1"/>
    <col min="14854" max="14854" width="7.140625" customWidth="1"/>
    <col min="14855" max="14855" width="6.140625" customWidth="1"/>
    <col min="14856" max="14856" width="7.140625" customWidth="1"/>
    <col min="14857" max="14857" width="6.42578125" customWidth="1"/>
    <col min="14858" max="14858" width="7" customWidth="1"/>
    <col min="14859" max="14859" width="6.42578125" customWidth="1"/>
    <col min="14860" max="14860" width="8.42578125" customWidth="1"/>
    <col min="14861" max="14861" width="7.42578125" customWidth="1"/>
    <col min="14862" max="14862" width="6.42578125" customWidth="1"/>
    <col min="14863" max="14864" width="8.7109375" customWidth="1"/>
    <col min="15105" max="15105" width="4.85546875" customWidth="1"/>
    <col min="15106" max="15106" width="30.7109375" customWidth="1"/>
    <col min="15107" max="15107" width="9.42578125" customWidth="1"/>
    <col min="15108" max="15108" width="7.28515625" customWidth="1"/>
    <col min="15109" max="15109" width="5.85546875" customWidth="1"/>
    <col min="15110" max="15110" width="7.140625" customWidth="1"/>
    <col min="15111" max="15111" width="6.140625" customWidth="1"/>
    <col min="15112" max="15112" width="7.140625" customWidth="1"/>
    <col min="15113" max="15113" width="6.42578125" customWidth="1"/>
    <col min="15114" max="15114" width="7" customWidth="1"/>
    <col min="15115" max="15115" width="6.42578125" customWidth="1"/>
    <col min="15116" max="15116" width="8.42578125" customWidth="1"/>
    <col min="15117" max="15117" width="7.42578125" customWidth="1"/>
    <col min="15118" max="15118" width="6.42578125" customWidth="1"/>
    <col min="15119" max="15120" width="8.7109375" customWidth="1"/>
    <col min="15361" max="15361" width="4.85546875" customWidth="1"/>
    <col min="15362" max="15362" width="30.7109375" customWidth="1"/>
    <col min="15363" max="15363" width="9.42578125" customWidth="1"/>
    <col min="15364" max="15364" width="7.28515625" customWidth="1"/>
    <col min="15365" max="15365" width="5.85546875" customWidth="1"/>
    <col min="15366" max="15366" width="7.140625" customWidth="1"/>
    <col min="15367" max="15367" width="6.140625" customWidth="1"/>
    <col min="15368" max="15368" width="7.140625" customWidth="1"/>
    <col min="15369" max="15369" width="6.42578125" customWidth="1"/>
    <col min="15370" max="15370" width="7" customWidth="1"/>
    <col min="15371" max="15371" width="6.42578125" customWidth="1"/>
    <col min="15372" max="15372" width="8.42578125" customWidth="1"/>
    <col min="15373" max="15373" width="7.42578125" customWidth="1"/>
    <col min="15374" max="15374" width="6.42578125" customWidth="1"/>
    <col min="15375" max="15376" width="8.7109375" customWidth="1"/>
    <col min="15617" max="15617" width="4.85546875" customWidth="1"/>
    <col min="15618" max="15618" width="30.7109375" customWidth="1"/>
    <col min="15619" max="15619" width="9.42578125" customWidth="1"/>
    <col min="15620" max="15620" width="7.28515625" customWidth="1"/>
    <col min="15621" max="15621" width="5.85546875" customWidth="1"/>
    <col min="15622" max="15622" width="7.140625" customWidth="1"/>
    <col min="15623" max="15623" width="6.140625" customWidth="1"/>
    <col min="15624" max="15624" width="7.140625" customWidth="1"/>
    <col min="15625" max="15625" width="6.42578125" customWidth="1"/>
    <col min="15626" max="15626" width="7" customWidth="1"/>
    <col min="15627" max="15627" width="6.42578125" customWidth="1"/>
    <col min="15628" max="15628" width="8.42578125" customWidth="1"/>
    <col min="15629" max="15629" width="7.42578125" customWidth="1"/>
    <col min="15630" max="15630" width="6.42578125" customWidth="1"/>
    <col min="15631" max="15632" width="8.7109375" customWidth="1"/>
    <col min="15873" max="15873" width="4.85546875" customWidth="1"/>
    <col min="15874" max="15874" width="30.7109375" customWidth="1"/>
    <col min="15875" max="15875" width="9.42578125" customWidth="1"/>
    <col min="15876" max="15876" width="7.28515625" customWidth="1"/>
    <col min="15877" max="15877" width="5.85546875" customWidth="1"/>
    <col min="15878" max="15878" width="7.140625" customWidth="1"/>
    <col min="15879" max="15879" width="6.140625" customWidth="1"/>
    <col min="15880" max="15880" width="7.140625" customWidth="1"/>
    <col min="15881" max="15881" width="6.42578125" customWidth="1"/>
    <col min="15882" max="15882" width="7" customWidth="1"/>
    <col min="15883" max="15883" width="6.42578125" customWidth="1"/>
    <col min="15884" max="15884" width="8.42578125" customWidth="1"/>
    <col min="15885" max="15885" width="7.42578125" customWidth="1"/>
    <col min="15886" max="15886" width="6.42578125" customWidth="1"/>
    <col min="15887" max="15888" width="8.7109375" customWidth="1"/>
    <col min="16129" max="16129" width="4.85546875" customWidth="1"/>
    <col min="16130" max="16130" width="30.7109375" customWidth="1"/>
    <col min="16131" max="16131" width="9.42578125" customWidth="1"/>
    <col min="16132" max="16132" width="7.28515625" customWidth="1"/>
    <col min="16133" max="16133" width="5.85546875" customWidth="1"/>
    <col min="16134" max="16134" width="7.140625" customWidth="1"/>
    <col min="16135" max="16135" width="6.140625" customWidth="1"/>
    <col min="16136" max="16136" width="7.140625" customWidth="1"/>
    <col min="16137" max="16137" width="6.42578125" customWidth="1"/>
    <col min="16138" max="16138" width="7" customWidth="1"/>
    <col min="16139" max="16139" width="6.42578125" customWidth="1"/>
    <col min="16140" max="16140" width="8.42578125" customWidth="1"/>
    <col min="16141" max="16141" width="7.42578125" customWidth="1"/>
    <col min="16142" max="16142" width="6.42578125" customWidth="1"/>
    <col min="16143" max="16144" width="8.7109375" customWidth="1"/>
  </cols>
  <sheetData>
    <row r="1" spans="1:18" ht="41.25" customHeight="1" thickBot="1">
      <c r="A1" s="1"/>
      <c r="B1" s="105" t="s">
        <v>16</v>
      </c>
      <c r="C1" s="106"/>
      <c r="D1" s="106"/>
      <c r="E1" s="106"/>
      <c r="F1" s="106"/>
      <c r="G1" s="106"/>
      <c r="H1" s="107"/>
      <c r="I1" s="6"/>
      <c r="J1" s="7"/>
      <c r="K1" s="4"/>
      <c r="L1" s="5"/>
      <c r="M1" s="2"/>
      <c r="N1" s="3"/>
      <c r="O1" s="25"/>
      <c r="P1" s="24"/>
      <c r="Q1" s="24"/>
      <c r="R1" s="24"/>
    </row>
    <row r="2" spans="1:18" ht="24.75" customHeight="1" thickBot="1">
      <c r="A2" s="1"/>
      <c r="B2" s="49" t="s">
        <v>17</v>
      </c>
      <c r="C2" s="49"/>
      <c r="D2" s="69"/>
      <c r="E2" s="69"/>
      <c r="F2" s="69"/>
      <c r="G2" s="69"/>
      <c r="H2" s="69"/>
      <c r="I2" s="6"/>
      <c r="J2" s="7"/>
      <c r="K2" s="4"/>
      <c r="L2" s="5"/>
      <c r="M2" s="2"/>
      <c r="N2" s="3"/>
      <c r="O2" s="25"/>
      <c r="P2" s="24"/>
      <c r="Q2" s="24"/>
      <c r="R2" s="24"/>
    </row>
    <row r="3" spans="1:18" ht="15.75">
      <c r="A3" s="8"/>
      <c r="B3" s="9"/>
      <c r="C3" s="10"/>
      <c r="D3" s="108" t="s">
        <v>0</v>
      </c>
      <c r="E3" s="109"/>
      <c r="F3" s="110" t="s">
        <v>1</v>
      </c>
      <c r="G3" s="111"/>
      <c r="H3" s="112" t="s">
        <v>2</v>
      </c>
      <c r="I3" s="113"/>
      <c r="J3" s="114" t="s">
        <v>3</v>
      </c>
      <c r="K3" s="113"/>
      <c r="L3" s="115" t="s">
        <v>4</v>
      </c>
      <c r="M3" s="116"/>
      <c r="N3" s="11"/>
      <c r="O3" s="12"/>
      <c r="P3" s="24"/>
      <c r="Q3" s="24"/>
      <c r="R3" s="24"/>
    </row>
    <row r="4" spans="1:18" ht="20.25">
      <c r="A4" s="118"/>
      <c r="B4" s="13" t="s">
        <v>15</v>
      </c>
      <c r="C4" s="14"/>
      <c r="D4" s="120"/>
      <c r="E4" s="121"/>
      <c r="F4" s="120"/>
      <c r="G4" s="124"/>
      <c r="H4" s="120"/>
      <c r="I4" s="121"/>
      <c r="J4" s="120"/>
      <c r="K4" s="121"/>
      <c r="L4" s="120"/>
      <c r="M4" s="121"/>
      <c r="N4" s="15"/>
      <c r="O4" s="117"/>
      <c r="P4" s="117"/>
      <c r="Q4" s="117"/>
    </row>
    <row r="5" spans="1:18" ht="21" thickBot="1">
      <c r="A5" s="119"/>
      <c r="B5" s="16"/>
      <c r="C5" s="17"/>
      <c r="D5" s="122"/>
      <c r="E5" s="123"/>
      <c r="F5" s="122"/>
      <c r="G5" s="119"/>
      <c r="H5" s="122"/>
      <c r="I5" s="123"/>
      <c r="J5" s="122"/>
      <c r="K5" s="123"/>
      <c r="L5" s="122"/>
      <c r="M5" s="123"/>
      <c r="N5" s="18"/>
      <c r="O5" s="19"/>
      <c r="P5" s="19"/>
    </row>
    <row r="6" spans="1:18" ht="16.5" thickBot="1">
      <c r="A6" s="28" t="s">
        <v>5</v>
      </c>
      <c r="B6" s="51" t="s">
        <v>6</v>
      </c>
      <c r="C6" s="29" t="s">
        <v>18</v>
      </c>
      <c r="D6" s="30" t="s">
        <v>7</v>
      </c>
      <c r="E6" s="31" t="s">
        <v>8</v>
      </c>
      <c r="F6" s="32" t="s">
        <v>7</v>
      </c>
      <c r="G6" s="33" t="s">
        <v>9</v>
      </c>
      <c r="H6" s="34" t="s">
        <v>7</v>
      </c>
      <c r="I6" s="35" t="s">
        <v>8</v>
      </c>
      <c r="J6" s="36" t="s">
        <v>7</v>
      </c>
      <c r="K6" s="37" t="s">
        <v>8</v>
      </c>
      <c r="L6" s="38" t="s">
        <v>10</v>
      </c>
      <c r="M6" s="39" t="s">
        <v>11</v>
      </c>
      <c r="N6" s="40" t="s">
        <v>12</v>
      </c>
      <c r="O6" s="20" t="s">
        <v>13</v>
      </c>
      <c r="P6" s="21" t="s">
        <v>14</v>
      </c>
    </row>
    <row r="7" spans="1:18" ht="30" customHeight="1" thickTop="1">
      <c r="B7" s="74"/>
      <c r="C7" s="61"/>
      <c r="D7" s="41">
        <f t="shared" ref="D7:D38" si="0">IF(O7&gt;P7,O7,P7)</f>
        <v>0</v>
      </c>
      <c r="E7" s="42" t="str">
        <f t="shared" ref="E7:E38" si="1">IF(D7&gt;0,RANK(D7,$D$7:$D$66)&amp;IF(COUNTIF($D$7:$D$66,D7)&gt;1,"-T"," "),"")</f>
        <v/>
      </c>
      <c r="F7" s="71"/>
      <c r="G7" s="43" t="str">
        <f t="shared" ref="G7:G38" si="2">IF(F7&gt;0,RANK(F7,$F$7:$F$66)&amp;IF(COUNTIF($F$7:$F$66,F7)&gt;1,"-T"," "),"")</f>
        <v/>
      </c>
      <c r="H7" s="72"/>
      <c r="I7" s="44" t="str">
        <f t="shared" ref="I7:I38" si="3">IF(H7&gt;0,RANK(H7,$H$7:$H$66)&amp;IF(COUNTIF($H$7:$H$66,H7)&gt;1,"-T"," "),"")</f>
        <v/>
      </c>
      <c r="J7" s="73"/>
      <c r="K7" s="45" t="str">
        <f t="shared" ref="K7:K38" si="4">IF(J7&gt;0,RANK(J7,$J$7:$J$66)&amp;IF(COUNTIF($J$7:$J$66,J7)&gt;1,"-T"," "),"")</f>
        <v/>
      </c>
      <c r="L7" s="46">
        <f t="shared" ref="L7:L38" si="5">(+D7*100+F7*100+H7*100+J7*100)/100</f>
        <v>0</v>
      </c>
      <c r="M7" s="47" t="str">
        <f t="shared" ref="M7:M38" si="6">IF(L7&gt;0,RANK(L7,$L$7:$L$66)&amp;IF(COUNTIF($L$7:$L$66,L7)&gt;1,"-T"," "),"")</f>
        <v/>
      </c>
      <c r="N7" s="48">
        <f t="shared" ref="N7:N38" si="7">L7/4</f>
        <v>0</v>
      </c>
      <c r="O7" s="22"/>
      <c r="P7" s="23"/>
    </row>
    <row r="8" spans="1:18" ht="30" customHeight="1">
      <c r="B8" s="60"/>
      <c r="C8" s="54"/>
      <c r="D8" s="41">
        <f t="shared" si="0"/>
        <v>0</v>
      </c>
      <c r="E8" s="42" t="str">
        <f t="shared" si="1"/>
        <v/>
      </c>
      <c r="F8" s="71"/>
      <c r="G8" s="43" t="str">
        <f t="shared" si="2"/>
        <v/>
      </c>
      <c r="H8" s="72"/>
      <c r="I8" s="44" t="str">
        <f t="shared" si="3"/>
        <v/>
      </c>
      <c r="J8" s="73"/>
      <c r="K8" s="45" t="str">
        <f t="shared" si="4"/>
        <v/>
      </c>
      <c r="L8" s="46">
        <f t="shared" si="5"/>
        <v>0</v>
      </c>
      <c r="M8" s="47" t="str">
        <f t="shared" si="6"/>
        <v/>
      </c>
      <c r="N8" s="48">
        <f t="shared" si="7"/>
        <v>0</v>
      </c>
      <c r="O8" s="22"/>
      <c r="P8" s="23"/>
    </row>
    <row r="9" spans="1:18" ht="30" customHeight="1">
      <c r="B9" s="75"/>
      <c r="C9" s="54"/>
      <c r="D9" s="41">
        <f t="shared" si="0"/>
        <v>0</v>
      </c>
      <c r="E9" s="42" t="str">
        <f t="shared" si="1"/>
        <v/>
      </c>
      <c r="F9" s="71"/>
      <c r="G9" s="43" t="str">
        <f t="shared" si="2"/>
        <v/>
      </c>
      <c r="H9" s="72"/>
      <c r="I9" s="44" t="str">
        <f t="shared" si="3"/>
        <v/>
      </c>
      <c r="J9" s="73"/>
      <c r="K9" s="45" t="str">
        <f t="shared" si="4"/>
        <v/>
      </c>
      <c r="L9" s="46">
        <f t="shared" si="5"/>
        <v>0</v>
      </c>
      <c r="M9" s="47" t="str">
        <f t="shared" si="6"/>
        <v/>
      </c>
      <c r="N9" s="48">
        <f t="shared" si="7"/>
        <v>0</v>
      </c>
      <c r="O9" s="22"/>
      <c r="P9" s="23"/>
    </row>
    <row r="10" spans="1:18" ht="30" customHeight="1">
      <c r="B10" s="59"/>
      <c r="C10" s="54"/>
      <c r="D10" s="41">
        <f t="shared" si="0"/>
        <v>0</v>
      </c>
      <c r="E10" s="42" t="str">
        <f t="shared" si="1"/>
        <v/>
      </c>
      <c r="F10" s="71"/>
      <c r="G10" s="43" t="str">
        <f t="shared" si="2"/>
        <v/>
      </c>
      <c r="H10" s="72"/>
      <c r="I10" s="44" t="str">
        <f t="shared" si="3"/>
        <v/>
      </c>
      <c r="J10" s="73"/>
      <c r="K10" s="45" t="str">
        <f t="shared" si="4"/>
        <v/>
      </c>
      <c r="L10" s="46">
        <f t="shared" si="5"/>
        <v>0</v>
      </c>
      <c r="M10" s="47" t="str">
        <f t="shared" si="6"/>
        <v/>
      </c>
      <c r="N10" s="48">
        <f t="shared" si="7"/>
        <v>0</v>
      </c>
      <c r="O10" s="22"/>
      <c r="P10" s="23"/>
    </row>
    <row r="11" spans="1:18" ht="30" customHeight="1">
      <c r="B11" s="62"/>
      <c r="C11" s="54"/>
      <c r="D11" s="41">
        <f t="shared" si="0"/>
        <v>0</v>
      </c>
      <c r="E11" s="42" t="str">
        <f t="shared" si="1"/>
        <v/>
      </c>
      <c r="F11" s="71"/>
      <c r="G11" s="43" t="str">
        <f t="shared" si="2"/>
        <v/>
      </c>
      <c r="H11" s="72"/>
      <c r="I11" s="44" t="str">
        <f t="shared" si="3"/>
        <v/>
      </c>
      <c r="J11" s="73"/>
      <c r="K11" s="45" t="str">
        <f t="shared" si="4"/>
        <v/>
      </c>
      <c r="L11" s="46">
        <f t="shared" si="5"/>
        <v>0</v>
      </c>
      <c r="M11" s="47" t="str">
        <f t="shared" si="6"/>
        <v/>
      </c>
      <c r="N11" s="48">
        <f t="shared" si="7"/>
        <v>0</v>
      </c>
      <c r="O11" s="22"/>
      <c r="P11" s="23"/>
    </row>
    <row r="12" spans="1:18" ht="30" customHeight="1">
      <c r="B12" s="57"/>
      <c r="C12" s="58"/>
      <c r="D12" s="41">
        <f t="shared" si="0"/>
        <v>0</v>
      </c>
      <c r="E12" s="42" t="str">
        <f t="shared" si="1"/>
        <v/>
      </c>
      <c r="F12" s="71"/>
      <c r="G12" s="43" t="str">
        <f t="shared" si="2"/>
        <v/>
      </c>
      <c r="H12" s="72"/>
      <c r="I12" s="44" t="str">
        <f t="shared" si="3"/>
        <v/>
      </c>
      <c r="J12" s="73"/>
      <c r="K12" s="45" t="str">
        <f t="shared" si="4"/>
        <v/>
      </c>
      <c r="L12" s="46">
        <f t="shared" si="5"/>
        <v>0</v>
      </c>
      <c r="M12" s="47" t="str">
        <f t="shared" si="6"/>
        <v/>
      </c>
      <c r="N12" s="48">
        <f t="shared" si="7"/>
        <v>0</v>
      </c>
      <c r="O12" s="22"/>
      <c r="P12" s="23"/>
    </row>
    <row r="13" spans="1:18" ht="30" customHeight="1">
      <c r="B13" s="56"/>
      <c r="C13" s="54"/>
      <c r="D13" s="41">
        <f t="shared" si="0"/>
        <v>0</v>
      </c>
      <c r="E13" s="42" t="str">
        <f t="shared" si="1"/>
        <v/>
      </c>
      <c r="F13" s="71"/>
      <c r="G13" s="43" t="str">
        <f t="shared" si="2"/>
        <v/>
      </c>
      <c r="H13" s="72"/>
      <c r="I13" s="44" t="str">
        <f t="shared" si="3"/>
        <v/>
      </c>
      <c r="J13" s="73"/>
      <c r="K13" s="45" t="str">
        <f t="shared" si="4"/>
        <v/>
      </c>
      <c r="L13" s="46">
        <f t="shared" si="5"/>
        <v>0</v>
      </c>
      <c r="M13" s="47" t="str">
        <f t="shared" si="6"/>
        <v/>
      </c>
      <c r="N13" s="48">
        <f t="shared" si="7"/>
        <v>0</v>
      </c>
      <c r="O13" s="22"/>
      <c r="P13" s="23"/>
    </row>
    <row r="14" spans="1:18" ht="30" customHeight="1">
      <c r="B14" s="56"/>
      <c r="C14" s="54"/>
      <c r="D14" s="41">
        <f t="shared" si="0"/>
        <v>0</v>
      </c>
      <c r="E14" s="42" t="str">
        <f t="shared" si="1"/>
        <v/>
      </c>
      <c r="F14" s="71"/>
      <c r="G14" s="43" t="str">
        <f t="shared" si="2"/>
        <v/>
      </c>
      <c r="H14" s="72"/>
      <c r="I14" s="44" t="str">
        <f t="shared" si="3"/>
        <v/>
      </c>
      <c r="J14" s="73"/>
      <c r="K14" s="45" t="str">
        <f t="shared" si="4"/>
        <v/>
      </c>
      <c r="L14" s="46">
        <f t="shared" si="5"/>
        <v>0</v>
      </c>
      <c r="M14" s="47" t="str">
        <f t="shared" si="6"/>
        <v/>
      </c>
      <c r="N14" s="48">
        <f t="shared" si="7"/>
        <v>0</v>
      </c>
      <c r="O14" s="22"/>
      <c r="P14" s="23"/>
    </row>
    <row r="15" spans="1:18" ht="30" customHeight="1">
      <c r="B15" s="56"/>
      <c r="C15" s="54"/>
      <c r="D15" s="41">
        <f t="shared" si="0"/>
        <v>0</v>
      </c>
      <c r="E15" s="42" t="str">
        <f t="shared" si="1"/>
        <v/>
      </c>
      <c r="F15" s="71"/>
      <c r="G15" s="43" t="str">
        <f t="shared" si="2"/>
        <v/>
      </c>
      <c r="H15" s="72"/>
      <c r="I15" s="44" t="str">
        <f t="shared" si="3"/>
        <v/>
      </c>
      <c r="J15" s="73"/>
      <c r="K15" s="45" t="str">
        <f t="shared" si="4"/>
        <v/>
      </c>
      <c r="L15" s="46">
        <f t="shared" si="5"/>
        <v>0</v>
      </c>
      <c r="M15" s="47" t="str">
        <f t="shared" si="6"/>
        <v/>
      </c>
      <c r="N15" s="48">
        <f t="shared" si="7"/>
        <v>0</v>
      </c>
      <c r="O15" s="22"/>
      <c r="P15" s="23"/>
    </row>
    <row r="16" spans="1:18" ht="30" customHeight="1">
      <c r="B16" s="56"/>
      <c r="C16" s="54"/>
      <c r="D16" s="41">
        <f t="shared" si="0"/>
        <v>0</v>
      </c>
      <c r="E16" s="42" t="str">
        <f t="shared" si="1"/>
        <v/>
      </c>
      <c r="F16" s="71"/>
      <c r="G16" s="43" t="str">
        <f t="shared" si="2"/>
        <v/>
      </c>
      <c r="H16" s="72"/>
      <c r="I16" s="44" t="str">
        <f t="shared" si="3"/>
        <v/>
      </c>
      <c r="J16" s="73"/>
      <c r="K16" s="45" t="str">
        <f t="shared" si="4"/>
        <v/>
      </c>
      <c r="L16" s="46">
        <f t="shared" si="5"/>
        <v>0</v>
      </c>
      <c r="M16" s="47" t="str">
        <f t="shared" si="6"/>
        <v/>
      </c>
      <c r="N16" s="48">
        <f t="shared" si="7"/>
        <v>0</v>
      </c>
      <c r="O16" s="22"/>
      <c r="P16" s="23"/>
    </row>
    <row r="17" spans="2:16" ht="15.75">
      <c r="B17" s="56"/>
      <c r="C17" s="54"/>
      <c r="D17" s="41">
        <f t="shared" si="0"/>
        <v>0</v>
      </c>
      <c r="E17" s="42" t="str">
        <f t="shared" si="1"/>
        <v/>
      </c>
      <c r="F17" s="71"/>
      <c r="G17" s="43" t="str">
        <f t="shared" si="2"/>
        <v/>
      </c>
      <c r="H17" s="72"/>
      <c r="I17" s="44" t="str">
        <f t="shared" si="3"/>
        <v/>
      </c>
      <c r="J17" s="73"/>
      <c r="K17" s="45" t="str">
        <f t="shared" si="4"/>
        <v/>
      </c>
      <c r="L17" s="46">
        <f t="shared" si="5"/>
        <v>0</v>
      </c>
      <c r="M17" s="47" t="str">
        <f t="shared" si="6"/>
        <v/>
      </c>
      <c r="N17" s="48">
        <f t="shared" si="7"/>
        <v>0</v>
      </c>
      <c r="O17" s="22"/>
      <c r="P17" s="23"/>
    </row>
    <row r="18" spans="2:16" ht="15.75">
      <c r="B18" s="56"/>
      <c r="C18" s="54"/>
      <c r="D18" s="41">
        <f t="shared" si="0"/>
        <v>0</v>
      </c>
      <c r="E18" s="42" t="str">
        <f t="shared" si="1"/>
        <v/>
      </c>
      <c r="F18" s="71"/>
      <c r="G18" s="43" t="str">
        <f t="shared" si="2"/>
        <v/>
      </c>
      <c r="H18" s="72"/>
      <c r="I18" s="44" t="str">
        <f t="shared" si="3"/>
        <v/>
      </c>
      <c r="J18" s="73"/>
      <c r="K18" s="45" t="str">
        <f t="shared" si="4"/>
        <v/>
      </c>
      <c r="L18" s="46">
        <f t="shared" si="5"/>
        <v>0</v>
      </c>
      <c r="M18" s="47" t="str">
        <f t="shared" si="6"/>
        <v/>
      </c>
      <c r="N18" s="48">
        <f t="shared" si="7"/>
        <v>0</v>
      </c>
      <c r="O18" s="22"/>
      <c r="P18" s="23"/>
    </row>
    <row r="19" spans="2:16" ht="15.75">
      <c r="B19" s="56"/>
      <c r="C19" s="54"/>
      <c r="D19" s="41">
        <f t="shared" si="0"/>
        <v>0</v>
      </c>
      <c r="E19" s="42" t="str">
        <f t="shared" si="1"/>
        <v/>
      </c>
      <c r="F19" s="71"/>
      <c r="G19" s="43" t="str">
        <f t="shared" si="2"/>
        <v/>
      </c>
      <c r="H19" s="72"/>
      <c r="I19" s="44" t="str">
        <f t="shared" si="3"/>
        <v/>
      </c>
      <c r="J19" s="73"/>
      <c r="K19" s="45" t="str">
        <f t="shared" si="4"/>
        <v/>
      </c>
      <c r="L19" s="46">
        <f t="shared" si="5"/>
        <v>0</v>
      </c>
      <c r="M19" s="47" t="str">
        <f t="shared" si="6"/>
        <v/>
      </c>
      <c r="N19" s="48">
        <f t="shared" si="7"/>
        <v>0</v>
      </c>
      <c r="O19" s="22"/>
      <c r="P19" s="23"/>
    </row>
    <row r="20" spans="2:16" ht="15.75">
      <c r="B20" s="56"/>
      <c r="C20" s="54"/>
      <c r="D20" s="41">
        <f t="shared" si="0"/>
        <v>0</v>
      </c>
      <c r="E20" s="42" t="str">
        <f t="shared" si="1"/>
        <v/>
      </c>
      <c r="F20" s="71"/>
      <c r="G20" s="43" t="str">
        <f t="shared" si="2"/>
        <v/>
      </c>
      <c r="H20" s="72"/>
      <c r="I20" s="44" t="str">
        <f t="shared" si="3"/>
        <v/>
      </c>
      <c r="J20" s="73"/>
      <c r="K20" s="45" t="str">
        <f t="shared" si="4"/>
        <v/>
      </c>
      <c r="L20" s="46">
        <f t="shared" si="5"/>
        <v>0</v>
      </c>
      <c r="M20" s="47" t="str">
        <f t="shared" si="6"/>
        <v/>
      </c>
      <c r="N20" s="48">
        <f t="shared" si="7"/>
        <v>0</v>
      </c>
      <c r="O20" s="22"/>
      <c r="P20" s="23"/>
    </row>
    <row r="21" spans="2:16" ht="15.75">
      <c r="B21" s="56"/>
      <c r="C21" s="54"/>
      <c r="D21" s="41">
        <f t="shared" si="0"/>
        <v>0</v>
      </c>
      <c r="E21" s="42" t="str">
        <f t="shared" si="1"/>
        <v/>
      </c>
      <c r="F21" s="71"/>
      <c r="G21" s="43" t="str">
        <f t="shared" si="2"/>
        <v/>
      </c>
      <c r="H21" s="72"/>
      <c r="I21" s="44" t="str">
        <f t="shared" si="3"/>
        <v/>
      </c>
      <c r="J21" s="73"/>
      <c r="K21" s="45" t="str">
        <f t="shared" si="4"/>
        <v/>
      </c>
      <c r="L21" s="46">
        <f t="shared" si="5"/>
        <v>0</v>
      </c>
      <c r="M21" s="47" t="str">
        <f t="shared" si="6"/>
        <v/>
      </c>
      <c r="N21" s="48">
        <f t="shared" si="7"/>
        <v>0</v>
      </c>
      <c r="O21" s="22"/>
      <c r="P21" s="23"/>
    </row>
    <row r="22" spans="2:16" ht="15.75">
      <c r="B22" s="56"/>
      <c r="C22" s="54"/>
      <c r="D22" s="41">
        <f t="shared" si="0"/>
        <v>0</v>
      </c>
      <c r="E22" s="42" t="str">
        <f t="shared" si="1"/>
        <v/>
      </c>
      <c r="F22" s="71"/>
      <c r="G22" s="43" t="str">
        <f t="shared" si="2"/>
        <v/>
      </c>
      <c r="H22" s="72"/>
      <c r="I22" s="44" t="str">
        <f t="shared" si="3"/>
        <v/>
      </c>
      <c r="J22" s="73"/>
      <c r="K22" s="45" t="str">
        <f t="shared" si="4"/>
        <v/>
      </c>
      <c r="L22" s="46">
        <f t="shared" si="5"/>
        <v>0</v>
      </c>
      <c r="M22" s="47" t="str">
        <f t="shared" si="6"/>
        <v/>
      </c>
      <c r="N22" s="48">
        <f t="shared" si="7"/>
        <v>0</v>
      </c>
      <c r="O22" s="22"/>
      <c r="P22" s="23"/>
    </row>
    <row r="23" spans="2:16" ht="15.75">
      <c r="B23" s="56"/>
      <c r="C23" s="54"/>
      <c r="D23" s="41">
        <f t="shared" si="0"/>
        <v>0</v>
      </c>
      <c r="E23" s="42" t="str">
        <f t="shared" si="1"/>
        <v/>
      </c>
      <c r="F23" s="71"/>
      <c r="G23" s="43" t="str">
        <f t="shared" si="2"/>
        <v/>
      </c>
      <c r="H23" s="72"/>
      <c r="I23" s="44" t="str">
        <f t="shared" si="3"/>
        <v/>
      </c>
      <c r="J23" s="73"/>
      <c r="K23" s="45" t="str">
        <f t="shared" si="4"/>
        <v/>
      </c>
      <c r="L23" s="46">
        <f t="shared" si="5"/>
        <v>0</v>
      </c>
      <c r="M23" s="47" t="str">
        <f t="shared" si="6"/>
        <v/>
      </c>
      <c r="N23" s="48">
        <f t="shared" si="7"/>
        <v>0</v>
      </c>
      <c r="O23" s="22"/>
      <c r="P23" s="23"/>
    </row>
    <row r="24" spans="2:16" ht="15.75">
      <c r="B24" s="56"/>
      <c r="C24" s="54"/>
      <c r="D24" s="41">
        <f t="shared" si="0"/>
        <v>0</v>
      </c>
      <c r="E24" s="42" t="str">
        <f t="shared" si="1"/>
        <v/>
      </c>
      <c r="F24" s="71"/>
      <c r="G24" s="43" t="str">
        <f t="shared" si="2"/>
        <v/>
      </c>
      <c r="H24" s="72"/>
      <c r="I24" s="44" t="str">
        <f t="shared" si="3"/>
        <v/>
      </c>
      <c r="J24" s="73"/>
      <c r="K24" s="45" t="str">
        <f t="shared" si="4"/>
        <v/>
      </c>
      <c r="L24" s="46">
        <f t="shared" si="5"/>
        <v>0</v>
      </c>
      <c r="M24" s="47" t="str">
        <f t="shared" si="6"/>
        <v/>
      </c>
      <c r="N24" s="48">
        <f t="shared" si="7"/>
        <v>0</v>
      </c>
      <c r="O24" s="22"/>
      <c r="P24" s="23"/>
    </row>
    <row r="25" spans="2:16" ht="15.75">
      <c r="B25" s="52"/>
      <c r="C25" s="54"/>
      <c r="D25" s="41">
        <f t="shared" si="0"/>
        <v>0</v>
      </c>
      <c r="E25" s="42" t="str">
        <f t="shared" si="1"/>
        <v/>
      </c>
      <c r="F25" s="71"/>
      <c r="G25" s="43" t="str">
        <f t="shared" si="2"/>
        <v/>
      </c>
      <c r="H25" s="72"/>
      <c r="I25" s="44" t="str">
        <f t="shared" si="3"/>
        <v/>
      </c>
      <c r="J25" s="73"/>
      <c r="K25" s="45" t="str">
        <f t="shared" si="4"/>
        <v/>
      </c>
      <c r="L25" s="46">
        <f t="shared" si="5"/>
        <v>0</v>
      </c>
      <c r="M25" s="47" t="str">
        <f t="shared" si="6"/>
        <v/>
      </c>
      <c r="N25" s="48">
        <f t="shared" si="7"/>
        <v>0</v>
      </c>
      <c r="O25" s="22"/>
      <c r="P25" s="23"/>
    </row>
    <row r="26" spans="2:16" ht="15.75">
      <c r="B26" s="55"/>
      <c r="C26" s="54"/>
      <c r="D26" s="41">
        <f t="shared" si="0"/>
        <v>0</v>
      </c>
      <c r="E26" s="42" t="str">
        <f t="shared" si="1"/>
        <v/>
      </c>
      <c r="F26" s="71"/>
      <c r="G26" s="43" t="str">
        <f t="shared" si="2"/>
        <v/>
      </c>
      <c r="H26" s="72"/>
      <c r="I26" s="44" t="str">
        <f t="shared" si="3"/>
        <v/>
      </c>
      <c r="J26" s="73"/>
      <c r="K26" s="45" t="str">
        <f t="shared" si="4"/>
        <v/>
      </c>
      <c r="L26" s="46">
        <f t="shared" si="5"/>
        <v>0</v>
      </c>
      <c r="M26" s="47" t="str">
        <f t="shared" si="6"/>
        <v/>
      </c>
      <c r="N26" s="48">
        <f t="shared" si="7"/>
        <v>0</v>
      </c>
      <c r="O26" s="22"/>
      <c r="P26" s="23"/>
    </row>
    <row r="27" spans="2:16" ht="15.75">
      <c r="B27" s="55"/>
      <c r="C27" s="54"/>
      <c r="D27" s="41">
        <f t="shared" si="0"/>
        <v>0</v>
      </c>
      <c r="E27" s="42" t="str">
        <f t="shared" si="1"/>
        <v/>
      </c>
      <c r="F27" s="71"/>
      <c r="G27" s="43" t="str">
        <f t="shared" si="2"/>
        <v/>
      </c>
      <c r="H27" s="72"/>
      <c r="I27" s="44" t="str">
        <f t="shared" si="3"/>
        <v/>
      </c>
      <c r="J27" s="73"/>
      <c r="K27" s="45" t="str">
        <f t="shared" si="4"/>
        <v/>
      </c>
      <c r="L27" s="46">
        <f t="shared" si="5"/>
        <v>0</v>
      </c>
      <c r="M27" s="47" t="str">
        <f t="shared" si="6"/>
        <v/>
      </c>
      <c r="N27" s="48">
        <f t="shared" si="7"/>
        <v>0</v>
      </c>
      <c r="O27" s="22"/>
      <c r="P27" s="23"/>
    </row>
    <row r="28" spans="2:16" ht="15.75">
      <c r="B28" s="56"/>
      <c r="C28" s="54"/>
      <c r="D28" s="41">
        <f t="shared" si="0"/>
        <v>0</v>
      </c>
      <c r="E28" s="42" t="str">
        <f t="shared" si="1"/>
        <v/>
      </c>
      <c r="F28" s="71"/>
      <c r="G28" s="43" t="str">
        <f t="shared" si="2"/>
        <v/>
      </c>
      <c r="H28" s="72"/>
      <c r="I28" s="44" t="str">
        <f t="shared" si="3"/>
        <v/>
      </c>
      <c r="J28" s="73"/>
      <c r="K28" s="45" t="str">
        <f t="shared" si="4"/>
        <v/>
      </c>
      <c r="L28" s="46">
        <f t="shared" si="5"/>
        <v>0</v>
      </c>
      <c r="M28" s="47" t="str">
        <f t="shared" si="6"/>
        <v/>
      </c>
      <c r="N28" s="48">
        <f t="shared" si="7"/>
        <v>0</v>
      </c>
      <c r="O28" s="22"/>
      <c r="P28" s="23"/>
    </row>
    <row r="29" spans="2:16" ht="15.75">
      <c r="B29" s="56"/>
      <c r="C29" s="54"/>
      <c r="D29" s="41">
        <f t="shared" si="0"/>
        <v>0</v>
      </c>
      <c r="E29" s="42" t="str">
        <f t="shared" si="1"/>
        <v/>
      </c>
      <c r="F29" s="71"/>
      <c r="G29" s="43" t="str">
        <f t="shared" si="2"/>
        <v/>
      </c>
      <c r="H29" s="72"/>
      <c r="I29" s="44" t="str">
        <f t="shared" si="3"/>
        <v/>
      </c>
      <c r="J29" s="73"/>
      <c r="K29" s="45" t="str">
        <f t="shared" si="4"/>
        <v/>
      </c>
      <c r="L29" s="46">
        <f t="shared" si="5"/>
        <v>0</v>
      </c>
      <c r="M29" s="47" t="str">
        <f t="shared" si="6"/>
        <v/>
      </c>
      <c r="N29" s="48">
        <f t="shared" si="7"/>
        <v>0</v>
      </c>
      <c r="O29" s="22"/>
      <c r="P29" s="23"/>
    </row>
    <row r="30" spans="2:16" ht="15.75">
      <c r="B30" s="56"/>
      <c r="C30" s="54"/>
      <c r="D30" s="41">
        <f t="shared" si="0"/>
        <v>0</v>
      </c>
      <c r="E30" s="42" t="str">
        <f t="shared" si="1"/>
        <v/>
      </c>
      <c r="F30" s="71"/>
      <c r="G30" s="43" t="str">
        <f t="shared" si="2"/>
        <v/>
      </c>
      <c r="H30" s="72"/>
      <c r="I30" s="44" t="str">
        <f t="shared" si="3"/>
        <v/>
      </c>
      <c r="J30" s="73"/>
      <c r="K30" s="45" t="str">
        <f t="shared" si="4"/>
        <v/>
      </c>
      <c r="L30" s="46">
        <f t="shared" si="5"/>
        <v>0</v>
      </c>
      <c r="M30" s="47" t="str">
        <f t="shared" si="6"/>
        <v/>
      </c>
      <c r="N30" s="48">
        <f t="shared" si="7"/>
        <v>0</v>
      </c>
      <c r="O30" s="22"/>
      <c r="P30" s="23"/>
    </row>
    <row r="31" spans="2:16" ht="15.75">
      <c r="B31" s="56"/>
      <c r="C31" s="54"/>
      <c r="D31" s="41">
        <f t="shared" si="0"/>
        <v>0</v>
      </c>
      <c r="E31" s="42" t="str">
        <f t="shared" si="1"/>
        <v/>
      </c>
      <c r="F31" s="71"/>
      <c r="G31" s="43" t="str">
        <f t="shared" si="2"/>
        <v/>
      </c>
      <c r="H31" s="72"/>
      <c r="I31" s="44" t="str">
        <f t="shared" si="3"/>
        <v/>
      </c>
      <c r="J31" s="73"/>
      <c r="K31" s="45" t="str">
        <f t="shared" si="4"/>
        <v/>
      </c>
      <c r="L31" s="46">
        <f t="shared" si="5"/>
        <v>0</v>
      </c>
      <c r="M31" s="47" t="str">
        <f t="shared" si="6"/>
        <v/>
      </c>
      <c r="N31" s="48">
        <f t="shared" si="7"/>
        <v>0</v>
      </c>
      <c r="O31" s="22"/>
      <c r="P31" s="23"/>
    </row>
    <row r="32" spans="2:16" ht="15.75">
      <c r="B32" s="56"/>
      <c r="C32" s="54"/>
      <c r="D32" s="41">
        <f t="shared" si="0"/>
        <v>0</v>
      </c>
      <c r="E32" s="42" t="str">
        <f t="shared" si="1"/>
        <v/>
      </c>
      <c r="F32" s="71"/>
      <c r="G32" s="43" t="str">
        <f t="shared" si="2"/>
        <v/>
      </c>
      <c r="H32" s="72"/>
      <c r="I32" s="44" t="str">
        <f t="shared" si="3"/>
        <v/>
      </c>
      <c r="J32" s="73"/>
      <c r="K32" s="45" t="str">
        <f t="shared" si="4"/>
        <v/>
      </c>
      <c r="L32" s="46">
        <f t="shared" si="5"/>
        <v>0</v>
      </c>
      <c r="M32" s="47" t="str">
        <f t="shared" si="6"/>
        <v/>
      </c>
      <c r="N32" s="48">
        <f t="shared" si="7"/>
        <v>0</v>
      </c>
      <c r="O32" s="22"/>
      <c r="P32" s="23"/>
    </row>
    <row r="33" spans="2:16" ht="15.75">
      <c r="B33" s="60"/>
      <c r="C33" s="54"/>
      <c r="D33" s="41">
        <f t="shared" si="0"/>
        <v>0</v>
      </c>
      <c r="E33" s="42" t="str">
        <f t="shared" si="1"/>
        <v/>
      </c>
      <c r="F33" s="71"/>
      <c r="G33" s="43" t="str">
        <f t="shared" si="2"/>
        <v/>
      </c>
      <c r="H33" s="72"/>
      <c r="I33" s="44" t="str">
        <f t="shared" si="3"/>
        <v/>
      </c>
      <c r="J33" s="73"/>
      <c r="K33" s="45" t="str">
        <f t="shared" si="4"/>
        <v/>
      </c>
      <c r="L33" s="46">
        <f t="shared" si="5"/>
        <v>0</v>
      </c>
      <c r="M33" s="47" t="str">
        <f t="shared" si="6"/>
        <v/>
      </c>
      <c r="N33" s="48">
        <f t="shared" si="7"/>
        <v>0</v>
      </c>
      <c r="O33" s="22"/>
      <c r="P33" s="23"/>
    </row>
    <row r="34" spans="2:16" ht="15.75">
      <c r="B34" s="60"/>
      <c r="C34" s="54"/>
      <c r="D34" s="41">
        <f t="shared" si="0"/>
        <v>0</v>
      </c>
      <c r="E34" s="42" t="str">
        <f t="shared" si="1"/>
        <v/>
      </c>
      <c r="F34" s="71"/>
      <c r="G34" s="43" t="str">
        <f t="shared" si="2"/>
        <v/>
      </c>
      <c r="H34" s="72"/>
      <c r="I34" s="44" t="str">
        <f t="shared" si="3"/>
        <v/>
      </c>
      <c r="J34" s="73"/>
      <c r="K34" s="45" t="str">
        <f t="shared" si="4"/>
        <v/>
      </c>
      <c r="L34" s="46">
        <f t="shared" si="5"/>
        <v>0</v>
      </c>
      <c r="M34" s="47" t="str">
        <f t="shared" si="6"/>
        <v/>
      </c>
      <c r="N34" s="48">
        <f t="shared" si="7"/>
        <v>0</v>
      </c>
      <c r="O34" s="22"/>
      <c r="P34" s="23"/>
    </row>
    <row r="35" spans="2:16" ht="15.75">
      <c r="B35" s="60"/>
      <c r="C35" s="54"/>
      <c r="D35" s="41">
        <f t="shared" si="0"/>
        <v>0</v>
      </c>
      <c r="E35" s="42" t="str">
        <f t="shared" si="1"/>
        <v/>
      </c>
      <c r="F35" s="71"/>
      <c r="G35" s="43" t="str">
        <f t="shared" si="2"/>
        <v/>
      </c>
      <c r="H35" s="72"/>
      <c r="I35" s="44" t="str">
        <f t="shared" si="3"/>
        <v/>
      </c>
      <c r="J35" s="73"/>
      <c r="K35" s="45" t="str">
        <f t="shared" si="4"/>
        <v/>
      </c>
      <c r="L35" s="46">
        <f t="shared" si="5"/>
        <v>0</v>
      </c>
      <c r="M35" s="47" t="str">
        <f t="shared" si="6"/>
        <v/>
      </c>
      <c r="N35" s="48">
        <f t="shared" si="7"/>
        <v>0</v>
      </c>
      <c r="O35" s="22"/>
      <c r="P35" s="23"/>
    </row>
    <row r="36" spans="2:16" ht="15.75">
      <c r="B36" s="60"/>
      <c r="C36" s="54"/>
      <c r="D36" s="41">
        <f t="shared" si="0"/>
        <v>0</v>
      </c>
      <c r="E36" s="42" t="str">
        <f t="shared" si="1"/>
        <v/>
      </c>
      <c r="F36" s="71"/>
      <c r="G36" s="43" t="str">
        <f t="shared" si="2"/>
        <v/>
      </c>
      <c r="H36" s="72"/>
      <c r="I36" s="44" t="str">
        <f t="shared" si="3"/>
        <v/>
      </c>
      <c r="J36" s="73"/>
      <c r="K36" s="45" t="str">
        <f t="shared" si="4"/>
        <v/>
      </c>
      <c r="L36" s="46">
        <f t="shared" si="5"/>
        <v>0</v>
      </c>
      <c r="M36" s="47" t="str">
        <f t="shared" si="6"/>
        <v/>
      </c>
      <c r="N36" s="48">
        <f t="shared" si="7"/>
        <v>0</v>
      </c>
      <c r="O36" s="22"/>
      <c r="P36" s="23"/>
    </row>
    <row r="37" spans="2:16" ht="15.75">
      <c r="B37" s="60"/>
      <c r="C37" s="54"/>
      <c r="D37" s="41">
        <f t="shared" si="0"/>
        <v>0</v>
      </c>
      <c r="E37" s="42" t="str">
        <f t="shared" si="1"/>
        <v/>
      </c>
      <c r="F37" s="71"/>
      <c r="G37" s="43" t="str">
        <f t="shared" si="2"/>
        <v/>
      </c>
      <c r="H37" s="72"/>
      <c r="I37" s="44" t="str">
        <f t="shared" si="3"/>
        <v/>
      </c>
      <c r="J37" s="73"/>
      <c r="K37" s="45" t="str">
        <f t="shared" si="4"/>
        <v/>
      </c>
      <c r="L37" s="46">
        <f t="shared" si="5"/>
        <v>0</v>
      </c>
      <c r="M37" s="47" t="str">
        <f t="shared" si="6"/>
        <v/>
      </c>
      <c r="N37" s="48">
        <f t="shared" si="7"/>
        <v>0</v>
      </c>
      <c r="O37" s="22"/>
      <c r="P37" s="23"/>
    </row>
    <row r="38" spans="2:16" ht="15.75">
      <c r="B38" s="60"/>
      <c r="C38" s="54"/>
      <c r="D38" s="41">
        <f t="shared" si="0"/>
        <v>0</v>
      </c>
      <c r="E38" s="42" t="str">
        <f t="shared" si="1"/>
        <v/>
      </c>
      <c r="F38" s="71"/>
      <c r="G38" s="43" t="str">
        <f t="shared" si="2"/>
        <v/>
      </c>
      <c r="H38" s="72"/>
      <c r="I38" s="44" t="str">
        <f t="shared" si="3"/>
        <v/>
      </c>
      <c r="J38" s="73"/>
      <c r="K38" s="45" t="str">
        <f t="shared" si="4"/>
        <v/>
      </c>
      <c r="L38" s="46">
        <f t="shared" si="5"/>
        <v>0</v>
      </c>
      <c r="M38" s="47" t="str">
        <f t="shared" si="6"/>
        <v/>
      </c>
      <c r="N38" s="48">
        <f t="shared" si="7"/>
        <v>0</v>
      </c>
      <c r="O38" s="22"/>
      <c r="P38" s="23"/>
    </row>
    <row r="39" spans="2:16" ht="15.75">
      <c r="B39" s="60"/>
      <c r="C39" s="54"/>
      <c r="D39" s="41">
        <f t="shared" ref="D39:D66" si="8">IF(O39&gt;P39,O39,P39)</f>
        <v>0</v>
      </c>
      <c r="E39" s="42" t="str">
        <f t="shared" ref="E39:E66" si="9">IF(D39&gt;0,RANK(D39,$D$7:$D$66)&amp;IF(COUNTIF($D$7:$D$66,D39)&gt;1,"-T"," "),"")</f>
        <v/>
      </c>
      <c r="F39" s="71"/>
      <c r="G39" s="43" t="str">
        <f t="shared" ref="G39:G66" si="10">IF(F39&gt;0,RANK(F39,$F$7:$F$66)&amp;IF(COUNTIF($F$7:$F$66,F39)&gt;1,"-T"," "),"")</f>
        <v/>
      </c>
      <c r="H39" s="72"/>
      <c r="I39" s="44" t="str">
        <f t="shared" ref="I39:I66" si="11">IF(H39&gt;0,RANK(H39,$H$7:$H$66)&amp;IF(COUNTIF($H$7:$H$66,H39)&gt;1,"-T"," "),"")</f>
        <v/>
      </c>
      <c r="J39" s="73"/>
      <c r="K39" s="45" t="str">
        <f t="shared" ref="K39:K66" si="12">IF(J39&gt;0,RANK(J39,$J$7:$J$66)&amp;IF(COUNTIF($J$7:$J$66,J39)&gt;1,"-T"," "),"")</f>
        <v/>
      </c>
      <c r="L39" s="46">
        <f t="shared" ref="L39:L66" si="13">(+D39*100+F39*100+H39*100+J39*100)/100</f>
        <v>0</v>
      </c>
      <c r="M39" s="47" t="str">
        <f t="shared" ref="M39:M66" si="14">IF(L39&gt;0,RANK(L39,$L$7:$L$66)&amp;IF(COUNTIF($L$7:$L$66,L39)&gt;1,"-T"," "),"")</f>
        <v/>
      </c>
      <c r="N39" s="48">
        <f t="shared" ref="N39:N66" si="15">L39/4</f>
        <v>0</v>
      </c>
      <c r="O39" s="22"/>
      <c r="P39" s="23"/>
    </row>
    <row r="40" spans="2:16" ht="15.75">
      <c r="B40" s="60"/>
      <c r="C40" s="54"/>
      <c r="D40" s="41">
        <f t="shared" si="8"/>
        <v>0</v>
      </c>
      <c r="E40" s="42" t="str">
        <f t="shared" si="9"/>
        <v/>
      </c>
      <c r="F40" s="71"/>
      <c r="G40" s="43" t="str">
        <f t="shared" si="10"/>
        <v/>
      </c>
      <c r="H40" s="72"/>
      <c r="I40" s="44" t="str">
        <f t="shared" si="11"/>
        <v/>
      </c>
      <c r="J40" s="73"/>
      <c r="K40" s="45" t="str">
        <f t="shared" si="12"/>
        <v/>
      </c>
      <c r="L40" s="46">
        <f t="shared" si="13"/>
        <v>0</v>
      </c>
      <c r="M40" s="47" t="str">
        <f t="shared" si="14"/>
        <v/>
      </c>
      <c r="N40" s="48">
        <f t="shared" si="15"/>
        <v>0</v>
      </c>
      <c r="O40" s="22"/>
      <c r="P40" s="23"/>
    </row>
    <row r="41" spans="2:16" ht="15.75">
      <c r="B41" s="56"/>
      <c r="C41" s="61"/>
      <c r="D41" s="41">
        <f t="shared" si="8"/>
        <v>0</v>
      </c>
      <c r="E41" s="42" t="str">
        <f t="shared" si="9"/>
        <v/>
      </c>
      <c r="F41" s="71"/>
      <c r="G41" s="43" t="str">
        <f t="shared" si="10"/>
        <v/>
      </c>
      <c r="H41" s="72"/>
      <c r="I41" s="44" t="str">
        <f t="shared" si="11"/>
        <v/>
      </c>
      <c r="J41" s="73"/>
      <c r="K41" s="45" t="str">
        <f t="shared" si="12"/>
        <v/>
      </c>
      <c r="L41" s="46">
        <f t="shared" si="13"/>
        <v>0</v>
      </c>
      <c r="M41" s="47" t="str">
        <f t="shared" si="14"/>
        <v/>
      </c>
      <c r="N41" s="48">
        <f t="shared" si="15"/>
        <v>0</v>
      </c>
      <c r="O41" s="22"/>
      <c r="P41" s="23"/>
    </row>
    <row r="42" spans="2:16" ht="15.75">
      <c r="B42" s="63"/>
      <c r="C42" s="64"/>
      <c r="D42" s="41">
        <f t="shared" si="8"/>
        <v>0</v>
      </c>
      <c r="E42" s="42" t="str">
        <f t="shared" si="9"/>
        <v/>
      </c>
      <c r="F42" s="71"/>
      <c r="G42" s="43" t="str">
        <f t="shared" si="10"/>
        <v/>
      </c>
      <c r="H42" s="72"/>
      <c r="I42" s="44" t="str">
        <f t="shared" si="11"/>
        <v/>
      </c>
      <c r="J42" s="73"/>
      <c r="K42" s="45" t="str">
        <f t="shared" si="12"/>
        <v/>
      </c>
      <c r="L42" s="46">
        <f t="shared" si="13"/>
        <v>0</v>
      </c>
      <c r="M42" s="47" t="str">
        <f t="shared" si="14"/>
        <v/>
      </c>
      <c r="N42" s="48">
        <f t="shared" si="15"/>
        <v>0</v>
      </c>
      <c r="O42" s="22"/>
      <c r="P42" s="23"/>
    </row>
    <row r="43" spans="2:16" ht="15.75">
      <c r="B43" s="63"/>
      <c r="C43" s="64"/>
      <c r="D43" s="41">
        <f t="shared" si="8"/>
        <v>0</v>
      </c>
      <c r="E43" s="42" t="str">
        <f t="shared" si="9"/>
        <v/>
      </c>
      <c r="F43" s="71"/>
      <c r="G43" s="43" t="str">
        <f t="shared" si="10"/>
        <v/>
      </c>
      <c r="H43" s="72"/>
      <c r="I43" s="44" t="str">
        <f t="shared" si="11"/>
        <v/>
      </c>
      <c r="J43" s="73"/>
      <c r="K43" s="45" t="str">
        <f t="shared" si="12"/>
        <v/>
      </c>
      <c r="L43" s="46">
        <f t="shared" si="13"/>
        <v>0</v>
      </c>
      <c r="M43" s="47" t="str">
        <f t="shared" si="14"/>
        <v/>
      </c>
      <c r="N43" s="48">
        <f t="shared" si="15"/>
        <v>0</v>
      </c>
      <c r="O43" s="22"/>
      <c r="P43" s="23"/>
    </row>
    <row r="44" spans="2:16" ht="15.75">
      <c r="B44" s="57"/>
      <c r="C44" s="61"/>
      <c r="D44" s="41">
        <f t="shared" si="8"/>
        <v>0</v>
      </c>
      <c r="E44" s="42" t="str">
        <f t="shared" si="9"/>
        <v/>
      </c>
      <c r="F44" s="71"/>
      <c r="G44" s="43" t="str">
        <f t="shared" si="10"/>
        <v/>
      </c>
      <c r="H44" s="72"/>
      <c r="I44" s="44" t="str">
        <f t="shared" si="11"/>
        <v/>
      </c>
      <c r="J44" s="73"/>
      <c r="K44" s="45" t="str">
        <f t="shared" si="12"/>
        <v/>
      </c>
      <c r="L44" s="46">
        <f t="shared" si="13"/>
        <v>0</v>
      </c>
      <c r="M44" s="47" t="str">
        <f t="shared" si="14"/>
        <v/>
      </c>
      <c r="N44" s="48">
        <f t="shared" si="15"/>
        <v>0</v>
      </c>
      <c r="O44" s="22"/>
      <c r="P44" s="23"/>
    </row>
    <row r="45" spans="2:16" ht="15.75">
      <c r="B45" s="57"/>
      <c r="C45" s="61"/>
      <c r="D45" s="41">
        <f t="shared" si="8"/>
        <v>0</v>
      </c>
      <c r="E45" s="42" t="str">
        <f t="shared" si="9"/>
        <v/>
      </c>
      <c r="F45" s="71"/>
      <c r="G45" s="43" t="str">
        <f t="shared" si="10"/>
        <v/>
      </c>
      <c r="H45" s="72"/>
      <c r="I45" s="44" t="str">
        <f t="shared" si="11"/>
        <v/>
      </c>
      <c r="J45" s="73"/>
      <c r="K45" s="45" t="str">
        <f t="shared" si="12"/>
        <v/>
      </c>
      <c r="L45" s="46">
        <f t="shared" si="13"/>
        <v>0</v>
      </c>
      <c r="M45" s="47" t="str">
        <f t="shared" si="14"/>
        <v/>
      </c>
      <c r="N45" s="48">
        <f t="shared" si="15"/>
        <v>0</v>
      </c>
      <c r="O45" s="22"/>
      <c r="P45" s="23"/>
    </row>
    <row r="46" spans="2:16" ht="15.75">
      <c r="B46" s="57"/>
      <c r="C46" s="61"/>
      <c r="D46" s="41">
        <f t="shared" si="8"/>
        <v>0</v>
      </c>
      <c r="E46" s="42" t="str">
        <f t="shared" si="9"/>
        <v/>
      </c>
      <c r="F46" s="71"/>
      <c r="G46" s="43" t="str">
        <f t="shared" si="10"/>
        <v/>
      </c>
      <c r="H46" s="72"/>
      <c r="I46" s="44" t="str">
        <f t="shared" si="11"/>
        <v/>
      </c>
      <c r="J46" s="73"/>
      <c r="K46" s="45" t="str">
        <f t="shared" si="12"/>
        <v/>
      </c>
      <c r="L46" s="46">
        <f t="shared" si="13"/>
        <v>0</v>
      </c>
      <c r="M46" s="47" t="str">
        <f t="shared" si="14"/>
        <v/>
      </c>
      <c r="N46" s="48">
        <f t="shared" si="15"/>
        <v>0</v>
      </c>
      <c r="O46" s="22"/>
      <c r="P46" s="23"/>
    </row>
    <row r="47" spans="2:16" ht="15.75">
      <c r="B47" s="65"/>
      <c r="C47" s="61"/>
      <c r="D47" s="41">
        <f t="shared" si="8"/>
        <v>0</v>
      </c>
      <c r="E47" s="42" t="str">
        <f t="shared" si="9"/>
        <v/>
      </c>
      <c r="F47" s="71"/>
      <c r="G47" s="43" t="str">
        <f t="shared" si="10"/>
        <v/>
      </c>
      <c r="H47" s="72"/>
      <c r="I47" s="44" t="str">
        <f t="shared" si="11"/>
        <v/>
      </c>
      <c r="J47" s="73"/>
      <c r="K47" s="45" t="str">
        <f t="shared" si="12"/>
        <v/>
      </c>
      <c r="L47" s="46">
        <f t="shared" si="13"/>
        <v>0</v>
      </c>
      <c r="M47" s="47" t="str">
        <f t="shared" si="14"/>
        <v/>
      </c>
      <c r="N47" s="48">
        <f t="shared" si="15"/>
        <v>0</v>
      </c>
      <c r="O47" s="22"/>
      <c r="P47" s="23"/>
    </row>
    <row r="48" spans="2:16" ht="15.75">
      <c r="B48" s="57"/>
      <c r="C48" s="61"/>
      <c r="D48" s="41">
        <f t="shared" si="8"/>
        <v>0</v>
      </c>
      <c r="E48" s="42" t="str">
        <f t="shared" si="9"/>
        <v/>
      </c>
      <c r="F48" s="71"/>
      <c r="G48" s="43" t="str">
        <f t="shared" si="10"/>
        <v/>
      </c>
      <c r="H48" s="72"/>
      <c r="I48" s="44" t="str">
        <f t="shared" si="11"/>
        <v/>
      </c>
      <c r="J48" s="73"/>
      <c r="K48" s="45" t="str">
        <f t="shared" si="12"/>
        <v/>
      </c>
      <c r="L48" s="46">
        <f t="shared" si="13"/>
        <v>0</v>
      </c>
      <c r="M48" s="47" t="str">
        <f t="shared" si="14"/>
        <v/>
      </c>
      <c r="N48" s="48">
        <f t="shared" si="15"/>
        <v>0</v>
      </c>
      <c r="O48" s="22"/>
      <c r="P48" s="23"/>
    </row>
    <row r="49" spans="2:16" ht="15.75">
      <c r="B49" s="57"/>
      <c r="C49" s="61"/>
      <c r="D49" s="41">
        <f t="shared" si="8"/>
        <v>0</v>
      </c>
      <c r="E49" s="42" t="str">
        <f t="shared" si="9"/>
        <v/>
      </c>
      <c r="F49" s="71"/>
      <c r="G49" s="43" t="str">
        <f t="shared" si="10"/>
        <v/>
      </c>
      <c r="H49" s="72"/>
      <c r="I49" s="44" t="str">
        <f t="shared" si="11"/>
        <v/>
      </c>
      <c r="J49" s="73"/>
      <c r="K49" s="45" t="str">
        <f t="shared" si="12"/>
        <v/>
      </c>
      <c r="L49" s="46">
        <f t="shared" si="13"/>
        <v>0</v>
      </c>
      <c r="M49" s="47" t="str">
        <f t="shared" si="14"/>
        <v/>
      </c>
      <c r="N49" s="48">
        <f t="shared" si="15"/>
        <v>0</v>
      </c>
      <c r="O49" s="22"/>
      <c r="P49" s="23"/>
    </row>
    <row r="50" spans="2:16" ht="15.75">
      <c r="B50" s="57"/>
      <c r="C50" s="61"/>
      <c r="D50" s="41">
        <f t="shared" si="8"/>
        <v>0</v>
      </c>
      <c r="E50" s="42" t="str">
        <f t="shared" si="9"/>
        <v/>
      </c>
      <c r="F50" s="71"/>
      <c r="G50" s="43" t="str">
        <f t="shared" si="10"/>
        <v/>
      </c>
      <c r="H50" s="72"/>
      <c r="I50" s="44" t="str">
        <f t="shared" si="11"/>
        <v/>
      </c>
      <c r="J50" s="73"/>
      <c r="K50" s="45" t="str">
        <f t="shared" si="12"/>
        <v/>
      </c>
      <c r="L50" s="46">
        <f t="shared" si="13"/>
        <v>0</v>
      </c>
      <c r="M50" s="47" t="str">
        <f t="shared" si="14"/>
        <v/>
      </c>
      <c r="N50" s="48">
        <f t="shared" si="15"/>
        <v>0</v>
      </c>
      <c r="O50" s="22"/>
      <c r="P50" s="23"/>
    </row>
    <row r="51" spans="2:16" ht="15.75">
      <c r="B51" s="60"/>
      <c r="C51" s="66"/>
      <c r="D51" s="41">
        <f t="shared" si="8"/>
        <v>0</v>
      </c>
      <c r="E51" s="42" t="str">
        <f t="shared" si="9"/>
        <v/>
      </c>
      <c r="F51" s="71"/>
      <c r="G51" s="43" t="str">
        <f t="shared" si="10"/>
        <v/>
      </c>
      <c r="H51" s="72"/>
      <c r="I51" s="44" t="str">
        <f t="shared" si="11"/>
        <v/>
      </c>
      <c r="J51" s="73"/>
      <c r="K51" s="45" t="str">
        <f t="shared" si="12"/>
        <v/>
      </c>
      <c r="L51" s="46">
        <f t="shared" si="13"/>
        <v>0</v>
      </c>
      <c r="M51" s="47" t="str">
        <f t="shared" si="14"/>
        <v/>
      </c>
      <c r="N51" s="48">
        <f t="shared" si="15"/>
        <v>0</v>
      </c>
      <c r="O51" s="22"/>
      <c r="P51" s="23"/>
    </row>
    <row r="52" spans="2:16" ht="15.75">
      <c r="B52" s="56"/>
      <c r="C52" s="53"/>
      <c r="D52" s="41">
        <f t="shared" si="8"/>
        <v>0</v>
      </c>
      <c r="E52" s="42" t="str">
        <f t="shared" si="9"/>
        <v/>
      </c>
      <c r="F52" s="71"/>
      <c r="G52" s="43" t="str">
        <f t="shared" si="10"/>
        <v/>
      </c>
      <c r="H52" s="72"/>
      <c r="I52" s="44" t="str">
        <f t="shared" si="11"/>
        <v/>
      </c>
      <c r="J52" s="73"/>
      <c r="K52" s="45" t="str">
        <f t="shared" si="12"/>
        <v/>
      </c>
      <c r="L52" s="46">
        <f t="shared" si="13"/>
        <v>0</v>
      </c>
      <c r="M52" s="47" t="str">
        <f t="shared" si="14"/>
        <v/>
      </c>
      <c r="N52" s="48">
        <f t="shared" si="15"/>
        <v>0</v>
      </c>
      <c r="O52" s="22"/>
      <c r="P52" s="23"/>
    </row>
    <row r="53" spans="2:16" ht="15.75">
      <c r="B53" s="56"/>
      <c r="C53" s="54"/>
      <c r="D53" s="41">
        <f t="shared" si="8"/>
        <v>0</v>
      </c>
      <c r="E53" s="42" t="str">
        <f t="shared" si="9"/>
        <v/>
      </c>
      <c r="F53" s="71"/>
      <c r="G53" s="43" t="str">
        <f t="shared" si="10"/>
        <v/>
      </c>
      <c r="H53" s="72"/>
      <c r="I53" s="44" t="str">
        <f t="shared" si="11"/>
        <v/>
      </c>
      <c r="J53" s="73"/>
      <c r="K53" s="45" t="str">
        <f t="shared" si="12"/>
        <v/>
      </c>
      <c r="L53" s="46">
        <f t="shared" si="13"/>
        <v>0</v>
      </c>
      <c r="M53" s="47" t="str">
        <f t="shared" si="14"/>
        <v/>
      </c>
      <c r="N53" s="48">
        <f t="shared" si="15"/>
        <v>0</v>
      </c>
      <c r="O53" s="22"/>
      <c r="P53" s="23"/>
    </row>
    <row r="54" spans="2:16" ht="15.75">
      <c r="B54" s="56"/>
      <c r="C54" s="54"/>
      <c r="D54" s="41">
        <f t="shared" si="8"/>
        <v>0</v>
      </c>
      <c r="E54" s="42" t="str">
        <f t="shared" si="9"/>
        <v/>
      </c>
      <c r="F54" s="71"/>
      <c r="G54" s="43" t="str">
        <f t="shared" si="10"/>
        <v/>
      </c>
      <c r="H54" s="72"/>
      <c r="I54" s="44" t="str">
        <f t="shared" si="11"/>
        <v/>
      </c>
      <c r="J54" s="73"/>
      <c r="K54" s="45" t="str">
        <f t="shared" si="12"/>
        <v/>
      </c>
      <c r="L54" s="46">
        <f t="shared" si="13"/>
        <v>0</v>
      </c>
      <c r="M54" s="47" t="str">
        <f t="shared" si="14"/>
        <v/>
      </c>
      <c r="N54" s="48">
        <f t="shared" si="15"/>
        <v>0</v>
      </c>
      <c r="O54" s="22"/>
      <c r="P54" s="23"/>
    </row>
    <row r="55" spans="2:16" ht="15.75">
      <c r="B55" s="60"/>
      <c r="C55" s="54"/>
      <c r="D55" s="41">
        <f t="shared" si="8"/>
        <v>0</v>
      </c>
      <c r="E55" s="42" t="str">
        <f t="shared" si="9"/>
        <v/>
      </c>
      <c r="F55" s="71"/>
      <c r="G55" s="43" t="str">
        <f t="shared" si="10"/>
        <v/>
      </c>
      <c r="H55" s="72"/>
      <c r="I55" s="44" t="str">
        <f t="shared" si="11"/>
        <v/>
      </c>
      <c r="J55" s="73"/>
      <c r="K55" s="45" t="str">
        <f t="shared" si="12"/>
        <v/>
      </c>
      <c r="L55" s="46">
        <f t="shared" si="13"/>
        <v>0</v>
      </c>
      <c r="M55" s="47" t="str">
        <f t="shared" si="14"/>
        <v/>
      </c>
      <c r="N55" s="48">
        <f t="shared" si="15"/>
        <v>0</v>
      </c>
      <c r="O55" s="22"/>
      <c r="P55" s="23"/>
    </row>
    <row r="56" spans="2:16" ht="15.75">
      <c r="B56" s="56"/>
      <c r="C56" s="54"/>
      <c r="D56" s="41">
        <f t="shared" si="8"/>
        <v>0</v>
      </c>
      <c r="E56" s="42" t="str">
        <f t="shared" si="9"/>
        <v/>
      </c>
      <c r="F56" s="71"/>
      <c r="G56" s="43" t="str">
        <f t="shared" si="10"/>
        <v/>
      </c>
      <c r="H56" s="72"/>
      <c r="I56" s="44" t="str">
        <f t="shared" si="11"/>
        <v/>
      </c>
      <c r="J56" s="73"/>
      <c r="K56" s="45" t="str">
        <f t="shared" si="12"/>
        <v/>
      </c>
      <c r="L56" s="46">
        <f t="shared" si="13"/>
        <v>0</v>
      </c>
      <c r="M56" s="47" t="str">
        <f t="shared" si="14"/>
        <v/>
      </c>
      <c r="N56" s="48">
        <f t="shared" si="15"/>
        <v>0</v>
      </c>
      <c r="O56" s="22"/>
      <c r="P56" s="23"/>
    </row>
    <row r="57" spans="2:16" ht="15.75">
      <c r="B57" s="56"/>
      <c r="C57" s="54"/>
      <c r="D57" s="41">
        <f t="shared" si="8"/>
        <v>0</v>
      </c>
      <c r="E57" s="42" t="str">
        <f t="shared" si="9"/>
        <v/>
      </c>
      <c r="F57" s="71"/>
      <c r="G57" s="43" t="str">
        <f t="shared" si="10"/>
        <v/>
      </c>
      <c r="H57" s="72"/>
      <c r="I57" s="44" t="str">
        <f t="shared" si="11"/>
        <v/>
      </c>
      <c r="J57" s="73"/>
      <c r="K57" s="45" t="str">
        <f t="shared" si="12"/>
        <v/>
      </c>
      <c r="L57" s="46">
        <f t="shared" si="13"/>
        <v>0</v>
      </c>
      <c r="M57" s="47" t="str">
        <f t="shared" si="14"/>
        <v/>
      </c>
      <c r="N57" s="48">
        <f t="shared" si="15"/>
        <v>0</v>
      </c>
      <c r="O57" s="22"/>
      <c r="P57" s="23"/>
    </row>
    <row r="58" spans="2:16" ht="15.75">
      <c r="B58" s="56"/>
      <c r="C58" s="54"/>
      <c r="D58" s="41">
        <f t="shared" si="8"/>
        <v>0</v>
      </c>
      <c r="E58" s="42" t="str">
        <f t="shared" si="9"/>
        <v/>
      </c>
      <c r="F58" s="71"/>
      <c r="G58" s="43" t="str">
        <f t="shared" si="10"/>
        <v/>
      </c>
      <c r="H58" s="72"/>
      <c r="I58" s="44" t="str">
        <f t="shared" si="11"/>
        <v/>
      </c>
      <c r="J58" s="73"/>
      <c r="K58" s="45" t="str">
        <f t="shared" si="12"/>
        <v/>
      </c>
      <c r="L58" s="46">
        <f t="shared" si="13"/>
        <v>0</v>
      </c>
      <c r="M58" s="47" t="str">
        <f t="shared" si="14"/>
        <v/>
      </c>
      <c r="N58" s="48">
        <f t="shared" si="15"/>
        <v>0</v>
      </c>
      <c r="O58" s="22"/>
      <c r="P58" s="23"/>
    </row>
    <row r="59" spans="2:16" ht="15.75">
      <c r="B59" s="60"/>
      <c r="C59" s="54"/>
      <c r="D59" s="41">
        <f t="shared" si="8"/>
        <v>0</v>
      </c>
      <c r="E59" s="42" t="str">
        <f t="shared" si="9"/>
        <v/>
      </c>
      <c r="F59" s="71"/>
      <c r="G59" s="43" t="str">
        <f t="shared" si="10"/>
        <v/>
      </c>
      <c r="H59" s="72"/>
      <c r="I59" s="44" t="str">
        <f t="shared" si="11"/>
        <v/>
      </c>
      <c r="J59" s="73"/>
      <c r="K59" s="45" t="str">
        <f t="shared" si="12"/>
        <v/>
      </c>
      <c r="L59" s="46">
        <f t="shared" si="13"/>
        <v>0</v>
      </c>
      <c r="M59" s="47" t="str">
        <f t="shared" si="14"/>
        <v/>
      </c>
      <c r="N59" s="48">
        <f t="shared" si="15"/>
        <v>0</v>
      </c>
      <c r="O59" s="67"/>
      <c r="P59" s="68"/>
    </row>
    <row r="60" spans="2:16" s="24" customFormat="1" ht="15.75">
      <c r="B60" s="56"/>
      <c r="C60" s="54"/>
      <c r="D60" s="41">
        <f t="shared" si="8"/>
        <v>0</v>
      </c>
      <c r="E60" s="42" t="str">
        <f t="shared" si="9"/>
        <v/>
      </c>
      <c r="F60" s="71"/>
      <c r="G60" s="43" t="str">
        <f t="shared" si="10"/>
        <v/>
      </c>
      <c r="H60" s="72"/>
      <c r="I60" s="44" t="str">
        <f t="shared" si="11"/>
        <v/>
      </c>
      <c r="J60" s="73"/>
      <c r="K60" s="45" t="str">
        <f t="shared" si="12"/>
        <v/>
      </c>
      <c r="L60" s="46">
        <f t="shared" si="13"/>
        <v>0</v>
      </c>
      <c r="M60" s="47" t="str">
        <f t="shared" si="14"/>
        <v/>
      </c>
      <c r="N60" s="48">
        <f t="shared" si="15"/>
        <v>0</v>
      </c>
      <c r="O60" s="67"/>
      <c r="P60" s="68"/>
    </row>
    <row r="61" spans="2:16" s="24" customFormat="1" ht="15.75">
      <c r="B61" s="56"/>
      <c r="C61" s="54"/>
      <c r="D61" s="41">
        <f t="shared" si="8"/>
        <v>0</v>
      </c>
      <c r="E61" s="42" t="str">
        <f t="shared" si="9"/>
        <v/>
      </c>
      <c r="F61" s="71"/>
      <c r="G61" s="43" t="str">
        <f t="shared" si="10"/>
        <v/>
      </c>
      <c r="H61" s="72"/>
      <c r="I61" s="44" t="str">
        <f t="shared" si="11"/>
        <v/>
      </c>
      <c r="J61" s="73"/>
      <c r="K61" s="45" t="str">
        <f t="shared" si="12"/>
        <v/>
      </c>
      <c r="L61" s="46">
        <f t="shared" si="13"/>
        <v>0</v>
      </c>
      <c r="M61" s="47" t="str">
        <f t="shared" si="14"/>
        <v/>
      </c>
      <c r="N61" s="48">
        <f t="shared" si="15"/>
        <v>0</v>
      </c>
      <c r="O61" s="67"/>
      <c r="P61" s="68"/>
    </row>
    <row r="62" spans="2:16" s="24" customFormat="1" ht="15.75">
      <c r="B62" s="56"/>
      <c r="C62" s="54"/>
      <c r="D62" s="41">
        <f t="shared" si="8"/>
        <v>0</v>
      </c>
      <c r="E62" s="42" t="str">
        <f t="shared" si="9"/>
        <v/>
      </c>
      <c r="F62" s="71"/>
      <c r="G62" s="43" t="str">
        <f t="shared" si="10"/>
        <v/>
      </c>
      <c r="H62" s="72"/>
      <c r="I62" s="44" t="str">
        <f t="shared" si="11"/>
        <v/>
      </c>
      <c r="J62" s="73"/>
      <c r="K62" s="45" t="str">
        <f t="shared" si="12"/>
        <v/>
      </c>
      <c r="L62" s="46">
        <f t="shared" si="13"/>
        <v>0</v>
      </c>
      <c r="M62" s="47" t="str">
        <f t="shared" si="14"/>
        <v/>
      </c>
      <c r="N62" s="48">
        <f t="shared" si="15"/>
        <v>0</v>
      </c>
      <c r="O62" s="67"/>
      <c r="P62" s="68"/>
    </row>
    <row r="63" spans="2:16" ht="15.75">
      <c r="B63" s="70"/>
      <c r="C63" s="70"/>
      <c r="D63" s="41">
        <f t="shared" si="8"/>
        <v>0</v>
      </c>
      <c r="E63" s="42" t="str">
        <f t="shared" si="9"/>
        <v/>
      </c>
      <c r="F63" s="71"/>
      <c r="G63" s="43" t="str">
        <f t="shared" si="10"/>
        <v/>
      </c>
      <c r="H63" s="72"/>
      <c r="I63" s="44" t="str">
        <f t="shared" si="11"/>
        <v/>
      </c>
      <c r="J63" s="73"/>
      <c r="K63" s="45" t="str">
        <f t="shared" si="12"/>
        <v/>
      </c>
      <c r="L63" s="46">
        <f t="shared" si="13"/>
        <v>0</v>
      </c>
      <c r="M63" s="47" t="str">
        <f t="shared" si="14"/>
        <v/>
      </c>
      <c r="N63" s="48">
        <f t="shared" si="15"/>
        <v>0</v>
      </c>
      <c r="O63" s="67"/>
      <c r="P63" s="68"/>
    </row>
    <row r="64" spans="2:16" ht="15.75">
      <c r="B64" s="70"/>
      <c r="C64" s="70"/>
      <c r="D64" s="41">
        <f t="shared" si="8"/>
        <v>0</v>
      </c>
      <c r="E64" s="42" t="str">
        <f t="shared" si="9"/>
        <v/>
      </c>
      <c r="F64" s="71"/>
      <c r="G64" s="43" t="str">
        <f t="shared" si="10"/>
        <v/>
      </c>
      <c r="H64" s="72"/>
      <c r="I64" s="44" t="str">
        <f t="shared" si="11"/>
        <v/>
      </c>
      <c r="J64" s="73"/>
      <c r="K64" s="45" t="str">
        <f t="shared" si="12"/>
        <v/>
      </c>
      <c r="L64" s="46">
        <f t="shared" si="13"/>
        <v>0</v>
      </c>
      <c r="M64" s="47" t="str">
        <f t="shared" si="14"/>
        <v/>
      </c>
      <c r="N64" s="48">
        <f t="shared" si="15"/>
        <v>0</v>
      </c>
      <c r="O64" s="67"/>
      <c r="P64" s="68"/>
    </row>
    <row r="65" spans="2:16" ht="15.75">
      <c r="B65" s="70"/>
      <c r="C65" s="70"/>
      <c r="D65" s="41">
        <f t="shared" si="8"/>
        <v>0</v>
      </c>
      <c r="E65" s="42" t="str">
        <f t="shared" si="9"/>
        <v/>
      </c>
      <c r="F65" s="71"/>
      <c r="G65" s="43" t="str">
        <f t="shared" si="10"/>
        <v/>
      </c>
      <c r="H65" s="72"/>
      <c r="I65" s="44" t="str">
        <f t="shared" si="11"/>
        <v/>
      </c>
      <c r="J65" s="73"/>
      <c r="K65" s="45" t="str">
        <f t="shared" si="12"/>
        <v/>
      </c>
      <c r="L65" s="46">
        <f t="shared" si="13"/>
        <v>0</v>
      </c>
      <c r="M65" s="47" t="str">
        <f t="shared" si="14"/>
        <v/>
      </c>
      <c r="N65" s="48">
        <f t="shared" si="15"/>
        <v>0</v>
      </c>
      <c r="O65" s="67"/>
      <c r="P65" s="68"/>
    </row>
    <row r="66" spans="2:16" ht="15.75">
      <c r="B66" s="70"/>
      <c r="C66" s="70"/>
      <c r="D66" s="41">
        <f t="shared" si="8"/>
        <v>0</v>
      </c>
      <c r="E66" s="42" t="str">
        <f t="shared" si="9"/>
        <v/>
      </c>
      <c r="F66" s="71"/>
      <c r="G66" s="43" t="str">
        <f t="shared" si="10"/>
        <v/>
      </c>
      <c r="H66" s="72"/>
      <c r="I66" s="44" t="str">
        <f t="shared" si="11"/>
        <v/>
      </c>
      <c r="J66" s="73"/>
      <c r="K66" s="45" t="str">
        <f t="shared" si="12"/>
        <v/>
      </c>
      <c r="L66" s="46">
        <f t="shared" si="13"/>
        <v>0</v>
      </c>
      <c r="M66" s="47" t="str">
        <f t="shared" si="14"/>
        <v/>
      </c>
      <c r="N66" s="48">
        <f t="shared" si="15"/>
        <v>0</v>
      </c>
      <c r="O66" s="67"/>
      <c r="P66" s="68"/>
    </row>
  </sheetData>
  <mergeCells count="13">
    <mergeCell ref="L3:M3"/>
    <mergeCell ref="B1:H1"/>
    <mergeCell ref="D3:E3"/>
    <mergeCell ref="F3:G3"/>
    <mergeCell ref="H3:I3"/>
    <mergeCell ref="J3:K3"/>
    <mergeCell ref="O4:Q4"/>
    <mergeCell ref="A4:A5"/>
    <mergeCell ref="D4:E5"/>
    <mergeCell ref="F4:G5"/>
    <mergeCell ref="H4:I5"/>
    <mergeCell ref="J4:K5"/>
    <mergeCell ref="L4:M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L1 1OU</vt:lpstr>
      <vt:lpstr>L2 11u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Hanno</cp:lastModifiedBy>
  <cp:lastPrinted>2014-09-06T08:15:52Z</cp:lastPrinted>
  <dcterms:created xsi:type="dcterms:W3CDTF">2014-06-14T01:38:29Z</dcterms:created>
  <dcterms:modified xsi:type="dcterms:W3CDTF">2014-09-10T03:34:13Z</dcterms:modified>
</cp:coreProperties>
</file>